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Nas1\共通\02.委員会\13.基地支援\★米海軍\FY2024：新規入札案件\N4008424R6301　VEHICLE MAINTENANCE　\"/>
    </mc:Choice>
  </mc:AlternateContent>
  <xr:revisionPtr revIDLastSave="0" documentId="8_{1C1F1C27-CA48-40CC-9F1F-6D594982B1E8}" xr6:coauthVersionLast="47" xr6:coauthVersionMax="47" xr10:uidLastSave="{00000000-0000-0000-0000-000000000000}"/>
  <bookViews>
    <workbookView xWindow="-120" yWindow="-120" windowWidth="29040" windowHeight="15840" tabRatio="831" xr2:uid="{00000000-000D-0000-FFFF-FFFF00000000}"/>
  </bookViews>
  <sheets>
    <sheet name="4th Option-Recurring" sheetId="17" r:id="rId1"/>
    <sheet name="4th Option - Non R" sheetId="1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9" i="17" l="1"/>
  <c r="F70" i="17" l="1"/>
  <c r="F40" i="17"/>
  <c r="F174" i="17" l="1"/>
  <c r="F173" i="17"/>
  <c r="F172" i="17"/>
  <c r="F171" i="17"/>
  <c r="F115" i="17" l="1"/>
  <c r="F109" i="17"/>
  <c r="F95" i="17"/>
  <c r="F89" i="17"/>
  <c r="F69" i="17"/>
  <c r="F63" i="17"/>
  <c r="F39" i="17"/>
  <c r="F33" i="17"/>
  <c r="F170" i="17" l="1"/>
  <c r="F130" i="17" l="1"/>
  <c r="F58" i="17"/>
  <c r="F57" i="17"/>
  <c r="F28" i="17"/>
  <c r="F27" i="17"/>
  <c r="F154" i="17" l="1"/>
  <c r="F106" i="17"/>
  <c r="F86" i="17"/>
  <c r="F65" i="17" l="1"/>
  <c r="G17" i="18" l="1"/>
  <c r="G16" i="18"/>
  <c r="G15" i="18"/>
  <c r="G14" i="18"/>
  <c r="G13" i="18"/>
  <c r="G12" i="18"/>
  <c r="F168" i="17"/>
  <c r="F167" i="17"/>
  <c r="F166" i="17"/>
  <c r="F165" i="17"/>
  <c r="F164" i="17"/>
  <c r="F163" i="17"/>
  <c r="F162" i="17"/>
  <c r="F161" i="17"/>
  <c r="F160" i="17"/>
  <c r="F159" i="17"/>
  <c r="F158" i="17"/>
  <c r="F157" i="17"/>
  <c r="F156" i="17"/>
  <c r="F155" i="17"/>
  <c r="F153" i="17"/>
  <c r="F152" i="17"/>
  <c r="F151" i="17"/>
  <c r="F150" i="17"/>
  <c r="F149" i="17"/>
  <c r="F148" i="17"/>
  <c r="F147" i="17"/>
  <c r="F146" i="17"/>
  <c r="F145" i="17"/>
  <c r="F144" i="17"/>
  <c r="F143" i="17"/>
  <c r="F142" i="17"/>
  <c r="F141" i="17"/>
  <c r="F140" i="17"/>
  <c r="F139" i="17"/>
  <c r="F135" i="17"/>
  <c r="F134" i="17"/>
  <c r="F133" i="17"/>
  <c r="F132" i="17"/>
  <c r="F129" i="17"/>
  <c r="F128" i="17"/>
  <c r="F127" i="17"/>
  <c r="F126" i="17"/>
  <c r="F125" i="17"/>
  <c r="F124" i="17"/>
  <c r="F123" i="17"/>
  <c r="F122" i="17"/>
  <c r="F114" i="17"/>
  <c r="F113" i="17"/>
  <c r="F112" i="17"/>
  <c r="F111" i="17"/>
  <c r="F110" i="17"/>
  <c r="F108" i="17"/>
  <c r="F107" i="17"/>
  <c r="F105" i="17"/>
  <c r="F104" i="17"/>
  <c r="F103" i="17"/>
  <c r="F102" i="17"/>
  <c r="F101" i="17"/>
  <c r="F100" i="17"/>
  <c r="F99" i="17"/>
  <c r="F98" i="17"/>
  <c r="F94" i="17"/>
  <c r="F93" i="17"/>
  <c r="F92" i="17"/>
  <c r="F91" i="17"/>
  <c r="F90" i="17"/>
  <c r="F88" i="17"/>
  <c r="F87" i="17"/>
  <c r="F85" i="17"/>
  <c r="F84" i="17"/>
  <c r="F83" i="17"/>
  <c r="F82" i="17"/>
  <c r="F81" i="17"/>
  <c r="F80" i="17"/>
  <c r="F79" i="17"/>
  <c r="F78" i="17"/>
  <c r="F68" i="17"/>
  <c r="F66" i="17"/>
  <c r="F64" i="17"/>
  <c r="F62" i="17"/>
  <c r="F61" i="17"/>
  <c r="F60" i="17"/>
  <c r="F59" i="17"/>
  <c r="F56" i="17"/>
  <c r="F55" i="17"/>
  <c r="F54" i="17"/>
  <c r="F53" i="17"/>
  <c r="F52" i="17"/>
  <c r="F51" i="17"/>
  <c r="F50" i="17"/>
  <c r="F49" i="17"/>
  <c r="F48" i="17"/>
  <c r="F47" i="17"/>
  <c r="F46" i="17"/>
  <c r="F45" i="17"/>
  <c r="F44" i="17"/>
  <c r="F43" i="17"/>
  <c r="F38" i="17"/>
  <c r="F36" i="17"/>
  <c r="F35" i="17"/>
  <c r="F34" i="17"/>
  <c r="F32" i="17"/>
  <c r="F31" i="17"/>
  <c r="F30" i="17"/>
  <c r="F29" i="17"/>
  <c r="F26" i="17"/>
  <c r="F25" i="17"/>
  <c r="F24" i="17"/>
  <c r="F23" i="17"/>
  <c r="F22" i="17"/>
  <c r="F21" i="17"/>
  <c r="F20" i="17"/>
  <c r="F19" i="17"/>
  <c r="F18" i="17"/>
  <c r="F17" i="17"/>
  <c r="F16" i="17"/>
  <c r="F15" i="17"/>
  <c r="F14" i="17"/>
  <c r="F13" i="17"/>
  <c r="F41" i="17" l="1"/>
  <c r="F71" i="17"/>
  <c r="F175" i="17"/>
  <c r="F136" i="17"/>
  <c r="F96" i="17"/>
  <c r="F116" i="17"/>
  <c r="G18" i="18"/>
  <c r="F72" i="17" l="1"/>
  <c r="F117" i="17"/>
  <c r="F177" i="17" l="1"/>
</calcChain>
</file>

<file path=xl/sharedStrings.xml><?xml version="1.0" encoding="utf-8"?>
<sst xmlns="http://schemas.openxmlformats.org/spreadsheetml/2006/main" count="659" uniqueCount="313">
  <si>
    <t>Description Extended</t>
  </si>
  <si>
    <t>MO</t>
  </si>
  <si>
    <t>EA</t>
  </si>
  <si>
    <t>EXHIBIT LINE ITEM NUMBERS</t>
  </si>
  <si>
    <t>Estimated Quantity</t>
  </si>
  <si>
    <t>Unit of Issue</t>
  </si>
  <si>
    <t>Description</t>
  </si>
  <si>
    <t>Quantity</t>
  </si>
  <si>
    <t>PROVIDE PRICES FOR FACILITY INVESTMENT - INDEFINITE DELIVERY / INDEFINITE QUANTITY - IN ACCORDANCE WITH SECTION C, SPEC ITEM 4</t>
  </si>
  <si>
    <t xml:space="preserve">Unit of Issue </t>
  </si>
  <si>
    <t>ELIN</t>
  </si>
  <si>
    <t>Recurring Work Spec Item 3</t>
  </si>
  <si>
    <t xml:space="preserve">Line Item 0009    Recurring Work Price - Fourth Option Period </t>
  </si>
  <si>
    <t xml:space="preserve">Line Item 0010   Non-Recurring Price - Fourth Option Period </t>
  </si>
  <si>
    <t>E700</t>
  </si>
  <si>
    <t>E701</t>
  </si>
  <si>
    <t>E702</t>
  </si>
  <si>
    <t>E001</t>
  </si>
  <si>
    <t>E001AA</t>
  </si>
  <si>
    <t>E001AB</t>
  </si>
  <si>
    <t>E001AC</t>
  </si>
  <si>
    <t>E001AD</t>
  </si>
  <si>
    <t>E001AE</t>
  </si>
  <si>
    <t>E001AF</t>
  </si>
  <si>
    <t>E001AG</t>
  </si>
  <si>
    <t>E001AH</t>
  </si>
  <si>
    <t>E001AJ</t>
  </si>
  <si>
    <t>E001AK</t>
  </si>
  <si>
    <t>E001AL</t>
  </si>
  <si>
    <t>E001AM</t>
  </si>
  <si>
    <t>E001AN</t>
  </si>
  <si>
    <t>E001AP</t>
  </si>
  <si>
    <t>E001AQ</t>
  </si>
  <si>
    <t>E001AR</t>
  </si>
  <si>
    <t>E001AS</t>
  </si>
  <si>
    <t>E001AT</t>
  </si>
  <si>
    <t>E001AU</t>
  </si>
  <si>
    <t>E001AV</t>
  </si>
  <si>
    <t>E001AW</t>
  </si>
  <si>
    <t>E001AX</t>
  </si>
  <si>
    <t>E001AY</t>
  </si>
  <si>
    <t>E001AZ</t>
  </si>
  <si>
    <t>E001BA</t>
  </si>
  <si>
    <t>E001BB</t>
  </si>
  <si>
    <t>E001BC</t>
  </si>
  <si>
    <t>E001BG</t>
  </si>
  <si>
    <t>E002</t>
  </si>
  <si>
    <t>E002AA</t>
  </si>
  <si>
    <t>E002AB</t>
  </si>
  <si>
    <t>E002AC</t>
  </si>
  <si>
    <t>E002AD</t>
  </si>
  <si>
    <t>E002AE</t>
  </si>
  <si>
    <t>E002AF</t>
  </si>
  <si>
    <t>E002AG</t>
  </si>
  <si>
    <t>E002AH</t>
  </si>
  <si>
    <t>E002AJ</t>
  </si>
  <si>
    <t>E002AK</t>
  </si>
  <si>
    <t>E002AL</t>
  </si>
  <si>
    <t>E002AM</t>
  </si>
  <si>
    <t>E002AN</t>
  </si>
  <si>
    <t>Unit Price (¥)</t>
  </si>
  <si>
    <t>Extended Price (¥)</t>
  </si>
  <si>
    <t xml:space="preserve">Product Name </t>
  </si>
  <si>
    <t>ELIN /
Sub ELIN</t>
  </si>
  <si>
    <t>Unit Price
(¥)</t>
  </si>
  <si>
    <t>Total
(¥)</t>
  </si>
  <si>
    <t>Unit Priced Task Work</t>
  </si>
  <si>
    <t xml:space="preserve">Provide labor to perform all Unit Priced Labor work per the scope and delivery schedule specified in the order.
Provide all materials to perform Unit Priced Labor work per the scope and delivery schedule specified in the order. Contractor's mark-up rate should be included in the proposed unit price.  
Provide all equipment to perform Unit Priced Labor work per the scope and delivery schedule specified in the order. Contractor's mark-up rate should be included in the proposed unit price. </t>
  </si>
  <si>
    <t>Negotiated at time of order</t>
  </si>
  <si>
    <t>EA = Each         LS = Lump Sum</t>
  </si>
  <si>
    <t>LS</t>
  </si>
  <si>
    <t>Installation of Inspection Hatch to Exhaust Duct</t>
  </si>
  <si>
    <t xml:space="preserve">The Contractor shall provide and install an inspection hatch to exhaust duct to enable inspection and maintenance for fire suppression detectors and nozzles. </t>
  </si>
  <si>
    <t>MWR</t>
  </si>
  <si>
    <t>GALLEY</t>
  </si>
  <si>
    <t>DECA-H</t>
  </si>
  <si>
    <t>DECA-S</t>
  </si>
  <si>
    <t>NBU-7</t>
  </si>
  <si>
    <t>Grease Traps (Spec Item 3.1, 3.2)</t>
  </si>
  <si>
    <t>Grease Trap Cleaning:
0.1 CM - 2.0 CM</t>
  </si>
  <si>
    <t>Grease Trap Cleaning:
2.1 CM - 4.0 CM</t>
  </si>
  <si>
    <t>Clean the grease trap, size 2.1 - 4.0 CM, and remove and dispose of grease to ensure grease trap functions properly.
(Sub-annex 1502000, Spec Item 4.1)</t>
  </si>
  <si>
    <t>Removal of Clogs in the Pipes connected to Grease Traps</t>
  </si>
  <si>
    <t xml:space="preserve">Clean the grease trap, size 0.1 - 2.0 CM, and remove and dispose of grease to ensure grease trap functions </t>
  </si>
  <si>
    <t xml:space="preserve">The Contractor shall remove clogs in the pipes connected to the grease traps, by using a vacuum truck.  </t>
  </si>
  <si>
    <t>ST</t>
  </si>
  <si>
    <t>Galley</t>
  </si>
  <si>
    <t>DoDEA</t>
  </si>
  <si>
    <t>Kitchen Hood Washing Systems   (Spec Items 3.1, 3.2)</t>
  </si>
  <si>
    <t>WA-1   (Bldg. 500)</t>
  </si>
  <si>
    <t>WA-2   (Bldg. 1446)</t>
  </si>
  <si>
    <t>WA-3   (Bldg. 1446)</t>
  </si>
  <si>
    <t>WA-4   (Bldg. 1446)</t>
  </si>
  <si>
    <t>WA-5   (Bldg. 1523)</t>
  </si>
  <si>
    <t>WA-6   (Bldg. 1523)</t>
  </si>
  <si>
    <t>WA-7   (Bldg. 1523)</t>
  </si>
  <si>
    <t>WA-8   (Bldg. 1523)</t>
  </si>
  <si>
    <t>WA-9   (Bldg. 1523)</t>
  </si>
  <si>
    <t>WA-10   (Bldg. 1530)</t>
  </si>
  <si>
    <t>WA-11   (Bldg. 1649)</t>
  </si>
  <si>
    <t>WA-12   (Bldg. 1649)</t>
  </si>
  <si>
    <t>WA-13   (Bldg. 1649)</t>
  </si>
  <si>
    <t>WA-14   (Bldg. 5114)</t>
  </si>
  <si>
    <t>ATTACHMENT J-0200000-09</t>
  </si>
  <si>
    <t>PROVIDE PRICES FOR FACILITY INVESTMENT - RECURRING WORK PRICE - IN ACCORDANCE WITH SECTION C, SPEC ITEM 3</t>
  </si>
  <si>
    <t>EX-10   (Bldg. 1523)</t>
  </si>
  <si>
    <t>EX-17   (Bldg. 1649)</t>
  </si>
  <si>
    <t>EX-18   (Bldg. 1649)</t>
  </si>
  <si>
    <t>EX-19   (Bldg. 1649)</t>
  </si>
  <si>
    <t>EX-20   (Bldg. 1649)</t>
  </si>
  <si>
    <t>DE-1  (Bldg. 1436)</t>
  </si>
  <si>
    <t>DE-2  (Bldg. 5127)</t>
  </si>
  <si>
    <t>FS-1   (Bldg. 129)</t>
  </si>
  <si>
    <t>FS-2   (Bldg. 129)</t>
  </si>
  <si>
    <t>FS-3   (Bldg. 129)</t>
  </si>
  <si>
    <t>FS-4   (Bldg. 155)</t>
  </si>
  <si>
    <t>FS-5   (Bldg. 500)</t>
  </si>
  <si>
    <t>FS-6   (Bldg. 1446)</t>
  </si>
  <si>
    <t>FS-7   (Bldg. 1446)</t>
  </si>
  <si>
    <t>FS-8   (Bldg. 1446)</t>
  </si>
  <si>
    <t>FS-9   (Bldg. 1446)</t>
  </si>
  <si>
    <t>FS-10   (Bldg. 1446)</t>
  </si>
  <si>
    <t>FS-11   (Bldg. 1523)</t>
  </si>
  <si>
    <t>FS-12   (Bldg. 1523)</t>
  </si>
  <si>
    <t>FS-13   (Bldg. 1523)</t>
  </si>
  <si>
    <t>FS-14   (Bldg. 1523)</t>
  </si>
  <si>
    <t>FS-15   (Bldg. 1523)</t>
  </si>
  <si>
    <t>FS-16   (Bldg. 1530)</t>
  </si>
  <si>
    <t>FS-18   (Bldg. 1649)</t>
  </si>
  <si>
    <t>FS-19   (Bldg. 1649)</t>
  </si>
  <si>
    <t>FS-20   (Bldg. 1649)</t>
  </si>
  <si>
    <t>FS-21   (Bldg. 1649)</t>
  </si>
  <si>
    <t>FS-22   (Bldg. 1649)</t>
  </si>
  <si>
    <t>FS-23   (Bldg. 1649)</t>
  </si>
  <si>
    <t>FS-24   (Bldg. 1649)</t>
  </si>
  <si>
    <t>FS-25   (Bldg. 5114)</t>
  </si>
  <si>
    <t>FS-26   (Bldg. 5118)</t>
  </si>
  <si>
    <t>FS-27   (Bldg. 5118)</t>
  </si>
  <si>
    <t>FS-28   (Bldg. 5141)</t>
  </si>
  <si>
    <t>FS-30   (Bldg. 7009)</t>
  </si>
  <si>
    <t>FS-31   (Bldg. 7009)</t>
  </si>
  <si>
    <t>Customer Fund</t>
  </si>
  <si>
    <t>CF-6   (Bldg. 1523)</t>
  </si>
  <si>
    <t>EX-1   (Bldg. 129)</t>
  </si>
  <si>
    <t>EX-2   (Bldg. 129)</t>
  </si>
  <si>
    <t>EX-3   (Bldg. 129)</t>
  </si>
  <si>
    <t>EX-4   (Bldg. 129)</t>
  </si>
  <si>
    <t>EX-5   (Bldg. 155)</t>
  </si>
  <si>
    <t>EX-6   (Bldg. 500)</t>
  </si>
  <si>
    <t>EX-7   (Bldg. 1446)</t>
  </si>
  <si>
    <t>EX-8   (Bldg. 1446)</t>
  </si>
  <si>
    <t>EX-9   (Bldg. 1446)</t>
  </si>
  <si>
    <t>EX-11   (Bldg. 1523)</t>
  </si>
  <si>
    <t>EX-12   (Bldg. 1523)</t>
  </si>
  <si>
    <t>EX-13   (Bldg. 1523)</t>
  </si>
  <si>
    <t>EX-14   (Bldg. 1523)</t>
  </si>
  <si>
    <t>EX-15   (Bldg. 1530)</t>
  </si>
  <si>
    <t>EX-16   (Bldg. 1530)</t>
  </si>
  <si>
    <t>NEX</t>
  </si>
  <si>
    <t>EXHIBIT A - CLIN 0009</t>
  </si>
  <si>
    <t>ELINs E001 through E004</t>
  </si>
  <si>
    <t>E002AP</t>
  </si>
  <si>
    <t>E003</t>
  </si>
  <si>
    <t>E003AA</t>
  </si>
  <si>
    <t>E003AB</t>
  </si>
  <si>
    <t>E003AC</t>
  </si>
  <si>
    <t>E003AD</t>
  </si>
  <si>
    <t>E003AE</t>
  </si>
  <si>
    <t>E003AF</t>
  </si>
  <si>
    <t>E003AG</t>
  </si>
  <si>
    <t>E003AH</t>
  </si>
  <si>
    <t>E003AJ</t>
  </si>
  <si>
    <t>E003AK</t>
  </si>
  <si>
    <t>E003AL</t>
  </si>
  <si>
    <t>E003AM</t>
  </si>
  <si>
    <t>E003AN</t>
  </si>
  <si>
    <t>E003AP</t>
  </si>
  <si>
    <t>E004</t>
  </si>
  <si>
    <t>E004AA</t>
  </si>
  <si>
    <t>E004AB</t>
  </si>
  <si>
    <t>E004AC</t>
  </si>
  <si>
    <t>E004AD</t>
  </si>
  <si>
    <t>E004AE</t>
  </si>
  <si>
    <t>E004AF</t>
  </si>
  <si>
    <t>E004AG</t>
  </si>
  <si>
    <t>E004AH</t>
  </si>
  <si>
    <t>E004AJ</t>
  </si>
  <si>
    <t>E004AK</t>
  </si>
  <si>
    <t>E004AL</t>
  </si>
  <si>
    <t>E004AM</t>
  </si>
  <si>
    <t>E004AN</t>
  </si>
  <si>
    <t>E004AP</t>
  </si>
  <si>
    <t>E004AQ</t>
  </si>
  <si>
    <t>E004AR</t>
  </si>
  <si>
    <t>E004AS</t>
  </si>
  <si>
    <t>E004AT</t>
  </si>
  <si>
    <t>E004AU</t>
  </si>
  <si>
    <t>E004AV</t>
  </si>
  <si>
    <t>E004AW</t>
  </si>
  <si>
    <t>E004AX</t>
  </si>
  <si>
    <t>E004AY</t>
  </si>
  <si>
    <t>E004AZ</t>
  </si>
  <si>
    <t>TOTAL RECURRING LINE ITEMS - FOURTH OPTION PERIOD</t>
  </si>
  <si>
    <t>EXHIBIT A - CLIN 0010</t>
  </si>
  <si>
    <t>TOTAL NON-RECURRING PRICE 
FOURTH OPTION PERIOD</t>
  </si>
  <si>
    <t>ELINs E700 through E705</t>
  </si>
  <si>
    <t>E703</t>
  </si>
  <si>
    <t>E704</t>
  </si>
  <si>
    <t>E705</t>
  </si>
  <si>
    <t>CF-1   (Bldg. 129)</t>
  </si>
  <si>
    <t>CF-2   (Bldg. 129)</t>
  </si>
  <si>
    <t>CF-3   (Bldg. 500)</t>
  </si>
  <si>
    <t>CF-4   (Bldg. 1446)</t>
  </si>
  <si>
    <t>CF-5   (Bldg. 1446)</t>
  </si>
  <si>
    <t>CF-7   (Bldg. 1523)</t>
  </si>
  <si>
    <t>CF-8   (Bldg. 1523)</t>
  </si>
  <si>
    <t>CF-10   (Bldg. 1649)</t>
  </si>
  <si>
    <t>CF-11   (Bldg. 1649)</t>
  </si>
  <si>
    <t>CF-12   (Bldg. 5114)</t>
  </si>
  <si>
    <t>CF-13   (Bldg. 5118)</t>
  </si>
  <si>
    <t>CF-14   (Bldg. 5140)</t>
  </si>
  <si>
    <t>CF-15  (Bldg. 7009)</t>
  </si>
  <si>
    <t>E002AQ</t>
  </si>
  <si>
    <t>E002AR</t>
  </si>
  <si>
    <t>E002AS</t>
  </si>
  <si>
    <t>CF-9   (Bldg. 1530)</t>
  </si>
  <si>
    <t>3.1, 3.2 (Maintenance)</t>
  </si>
  <si>
    <t>3.2 (Cleaning)</t>
  </si>
  <si>
    <t xml:space="preserve"> Maintenance Subtotal</t>
  </si>
  <si>
    <t>Cleaning - Subtotal</t>
  </si>
  <si>
    <t>Grease Traps - SUBTOTAL</t>
  </si>
  <si>
    <t xml:space="preserve"> Maintenance - Subtotal</t>
  </si>
  <si>
    <t>Kitchen Hood Washing Systems - SUBTOTAL</t>
  </si>
  <si>
    <t>E001BH</t>
  </si>
  <si>
    <t>E001BJ</t>
  </si>
  <si>
    <t>E001BK</t>
  </si>
  <si>
    <t>E001BL</t>
  </si>
  <si>
    <t>E001BM</t>
  </si>
  <si>
    <t>E001BN</t>
  </si>
  <si>
    <t>E001BP</t>
  </si>
  <si>
    <t>E001BQ</t>
  </si>
  <si>
    <t>E001BR</t>
  </si>
  <si>
    <t>E001BS</t>
  </si>
  <si>
    <t>E001BT</t>
  </si>
  <si>
    <t>E001BU</t>
  </si>
  <si>
    <t>E001BV</t>
  </si>
  <si>
    <t>E001BW</t>
  </si>
  <si>
    <t>E001BX</t>
  </si>
  <si>
    <t>E001BY</t>
  </si>
  <si>
    <t>E001BZ</t>
  </si>
  <si>
    <t>E001CA</t>
  </si>
  <si>
    <t>E001CB</t>
  </si>
  <si>
    <t>E001CC</t>
  </si>
  <si>
    <t>E001CD</t>
  </si>
  <si>
    <t>E001CE</t>
  </si>
  <si>
    <t>E001CF</t>
  </si>
  <si>
    <t>E001CG</t>
  </si>
  <si>
    <t>E001CH</t>
  </si>
  <si>
    <t>E002BF</t>
  </si>
  <si>
    <t>E002BG</t>
  </si>
  <si>
    <t>E002BH</t>
  </si>
  <si>
    <t>E002BJ</t>
  </si>
  <si>
    <t>E002BK</t>
  </si>
  <si>
    <t>E002AT</t>
  </si>
  <si>
    <t>E002AU</t>
  </si>
  <si>
    <t>E002AV</t>
  </si>
  <si>
    <t>E002AW</t>
  </si>
  <si>
    <t>E002AX</t>
  </si>
  <si>
    <t>E002AY</t>
  </si>
  <si>
    <t>E002AZ</t>
  </si>
  <si>
    <t>E002BA</t>
  </si>
  <si>
    <t>E002BB</t>
  </si>
  <si>
    <t>E002BC</t>
  </si>
  <si>
    <t>E002BD</t>
  </si>
  <si>
    <t>E002BE</t>
  </si>
  <si>
    <t>Exhaust Hoods and Ducts   (Spec Item 3.1, 3.2)</t>
  </si>
  <si>
    <t>Exhaust Hoods and Ducts - SUBTOTAL</t>
  </si>
  <si>
    <t>Fire Suppression Systems  (Spec Item 3.1,  3.3)</t>
  </si>
  <si>
    <t>Fire Suppression Systems - SUBTOTAL</t>
  </si>
  <si>
    <t>Replacement of Wet Chemical Cylinder to the Fire Suppression System</t>
  </si>
  <si>
    <t>The Contractor shall provide and replace a wet chemical cylinder in the cylinder box of the existing fire suppression system, and provide necessary piping to connect to the system.</t>
  </si>
  <si>
    <t>FS-17   (Bldg. 1649)</t>
  </si>
  <si>
    <t>CONTRACT #N4008420D6301</t>
  </si>
  <si>
    <t>EX-21   (Bldg. 5114)</t>
  </si>
  <si>
    <t>EX-22   (Bldg. 5118)</t>
  </si>
  <si>
    <t>EX-23   (Bldg. 5118)</t>
  </si>
  <si>
    <t>EX-24   (Bldg. 5141)</t>
  </si>
  <si>
    <t>EX-25   (Bldg. 5158)</t>
  </si>
  <si>
    <t>EX-26   (Bldg. 7009)</t>
  </si>
  <si>
    <t>EX-27   (Bldg. 2001)</t>
  </si>
  <si>
    <t>CF-16  (Bldg. 2001)</t>
  </si>
  <si>
    <t>FS-32   (Bldg. 2001)</t>
  </si>
  <si>
    <t>E001CJ</t>
  </si>
  <si>
    <t>D002BL</t>
  </si>
  <si>
    <t>E004BA</t>
  </si>
  <si>
    <t>E004BB</t>
  </si>
  <si>
    <t>E004BC</t>
  </si>
  <si>
    <t>E004BD</t>
  </si>
  <si>
    <t>E004BE</t>
  </si>
  <si>
    <t>E004BF</t>
  </si>
  <si>
    <t>E004BG</t>
  </si>
  <si>
    <t>E004BH</t>
  </si>
  <si>
    <r>
      <t xml:space="preserve">FS-29   (Bldg. </t>
    </r>
    <r>
      <rPr>
        <sz val="10"/>
        <rFont val="Times New Roman"/>
        <family val="1"/>
      </rPr>
      <t>5158)</t>
    </r>
  </si>
  <si>
    <t>FS-33   (Bldg. 1669)</t>
  </si>
  <si>
    <t>FS-34   (Bldg. 1669)</t>
  </si>
  <si>
    <t>FS-35   (Bldg. 1446)</t>
  </si>
  <si>
    <t>FS-36   (Bldg. 5140)</t>
  </si>
  <si>
    <t>E004BJ</t>
  </si>
  <si>
    <t>E004BK</t>
  </si>
  <si>
    <t>E004BL</t>
  </si>
  <si>
    <t>E004BM</t>
  </si>
  <si>
    <t>EX-28   (Bldg. 5140)</t>
  </si>
  <si>
    <t>E001CK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</si>
</sst>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_(&quot;$&quot;* #,##0_);_(&quot;$&quot;* \(#,##0\);_(&quot;$&quot;* &quot;-&quot;_);_(@_)"/>
    <numFmt numFmtId="177" formatCode="_(&quot;$&quot;* #,##0.00_);_(&quot;$&quot;* \(#,##0.00\);_(&quot;$&quot;* &quot;-&quot;??_);_(@_)"/>
    <numFmt numFmtId="178" formatCode="_(* #,##0.00_);_(* \(#,##0.00\);_(* &quot;-&quot;??_);_(@_)"/>
    <numFmt numFmtId="179" formatCode="&quot;$&quot;#,##0.00"/>
    <numFmt numFmtId="180" formatCode="0.0"/>
    <numFmt numFmtId="181" formatCode="[$¥-411]#,##0.00"/>
    <numFmt numFmtId="182" formatCode="[$¥-411]#,##0;\-[$¥-411]#,##0"/>
    <numFmt numFmtId="183" formatCode="_-* #,##0_-;\-* #,##0_-;_-* &quot;-&quot;_-;_-@_-"/>
    <numFmt numFmtId="184" formatCode="_-[$¥-411]* #,##0_-;\-[$¥-411]* #,##0_-;_-[$¥-411]* &quot;-&quot;_-;_-@_-"/>
    <numFmt numFmtId="185" formatCode="[$¥-411]#,##0;[Red]\-[$¥-411]#,##0"/>
    <numFmt numFmtId="186" formatCode="\¥#,##0"/>
  </numFmts>
  <fonts count="77" x14ac:knownFonts="1">
    <font>
      <sz val="10"/>
      <name val="Arial"/>
    </font>
    <font>
      <sz val="11"/>
      <color theme="1"/>
      <name val="ＭＳ Ｐゴシック"/>
      <family val="2"/>
      <scheme val="minor"/>
    </font>
    <font>
      <sz val="10"/>
      <name val="Arial"/>
      <family val="2"/>
    </font>
    <font>
      <sz val="10"/>
      <name val="Times New Roman"/>
      <family val="1"/>
    </font>
    <font>
      <b/>
      <u/>
      <sz val="11"/>
      <name val="Times New Roman"/>
      <family val="1"/>
    </font>
    <font>
      <sz val="11"/>
      <name val="Times New Roman"/>
      <family val="1"/>
    </font>
    <font>
      <b/>
      <u/>
      <sz val="10"/>
      <name val="Times New Roman"/>
      <family val="1"/>
    </font>
    <font>
      <b/>
      <sz val="10"/>
      <name val="Times New Roman"/>
      <family val="1"/>
    </font>
    <font>
      <b/>
      <sz val="11"/>
      <name val="Times New Roman"/>
      <family val="1"/>
    </font>
    <font>
      <b/>
      <i/>
      <sz val="10"/>
      <name val="Times New Roman"/>
      <family val="1"/>
    </font>
    <font>
      <b/>
      <sz val="18"/>
      <color theme="3"/>
      <name val="ＭＳ Ｐゴシック"/>
      <family val="2"/>
      <scheme val="maj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sz val="11"/>
      <color rgb="FF006100"/>
      <name val="ＭＳ Ｐゴシック"/>
      <family val="2"/>
      <scheme val="minor"/>
    </font>
    <font>
      <sz val="11"/>
      <color rgb="FF9C0006"/>
      <name val="ＭＳ Ｐゴシック"/>
      <family val="2"/>
      <scheme val="minor"/>
    </font>
    <font>
      <sz val="11"/>
      <color rgb="FF9C6500"/>
      <name val="ＭＳ Ｐゴシック"/>
      <family val="2"/>
      <scheme val="minor"/>
    </font>
    <font>
      <sz val="11"/>
      <color rgb="FF3F3F76"/>
      <name val="ＭＳ Ｐゴシック"/>
      <family val="2"/>
      <scheme val="minor"/>
    </font>
    <font>
      <b/>
      <sz val="11"/>
      <color rgb="FF3F3F3F"/>
      <name val="ＭＳ Ｐゴシック"/>
      <family val="2"/>
      <scheme val="minor"/>
    </font>
    <font>
      <b/>
      <sz val="11"/>
      <color rgb="FFFA7D00"/>
      <name val="ＭＳ Ｐゴシック"/>
      <family val="2"/>
      <scheme val="minor"/>
    </font>
    <font>
      <sz val="11"/>
      <color rgb="FFFA7D00"/>
      <name val="ＭＳ Ｐゴシック"/>
      <family val="2"/>
      <scheme val="minor"/>
    </font>
    <font>
      <b/>
      <sz val="11"/>
      <color theme="0"/>
      <name val="ＭＳ Ｐゴシック"/>
      <family val="2"/>
      <scheme val="minor"/>
    </font>
    <font>
      <sz val="11"/>
      <color rgb="FFFF0000"/>
      <name val="ＭＳ Ｐゴシック"/>
      <family val="2"/>
      <scheme val="minor"/>
    </font>
    <font>
      <i/>
      <sz val="11"/>
      <color rgb="FF7F7F7F"/>
      <name val="ＭＳ Ｐゴシック"/>
      <family val="2"/>
      <scheme val="minor"/>
    </font>
    <font>
      <b/>
      <sz val="11"/>
      <color theme="1"/>
      <name val="ＭＳ Ｐゴシック"/>
      <family val="2"/>
      <scheme val="minor"/>
    </font>
    <font>
      <sz val="11"/>
      <color theme="0"/>
      <name val="ＭＳ Ｐゴシック"/>
      <family val="2"/>
      <scheme val="minor"/>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8"/>
      <name val="Calibri"/>
      <family val="2"/>
    </font>
    <font>
      <sz val="11"/>
      <color indexed="10"/>
      <name val="Calibri"/>
      <family val="2"/>
    </font>
    <font>
      <sz val="10"/>
      <name val="MS Sans Serif"/>
      <family val="2"/>
    </font>
    <font>
      <b/>
      <sz val="18"/>
      <color indexed="18"/>
      <name val="Cambria"/>
      <family val="1"/>
    </font>
    <font>
      <b/>
      <sz val="15"/>
      <color indexed="18"/>
      <name val="Calibri"/>
      <family val="2"/>
    </font>
    <font>
      <b/>
      <sz val="13"/>
      <color indexed="18"/>
      <name val="Calibri"/>
      <family val="2"/>
    </font>
    <font>
      <b/>
      <sz val="11"/>
      <color indexed="18"/>
      <name val="Calibri"/>
      <family val="2"/>
    </font>
    <font>
      <sz val="11"/>
      <color indexed="16"/>
      <name val="Calibri"/>
      <family val="2"/>
    </font>
    <font>
      <sz val="11"/>
      <color indexed="18"/>
      <name val="Calibri"/>
      <family val="2"/>
    </font>
    <font>
      <b/>
      <sz val="11"/>
      <color indexed="13"/>
      <name val="Calibri"/>
      <family val="2"/>
    </font>
    <font>
      <sz val="11"/>
      <color indexed="1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1"/>
    </font>
    <font>
      <b/>
      <sz val="11"/>
      <color indexed="8"/>
      <name val="Times New Roman"/>
      <family val="1"/>
    </font>
    <font>
      <sz val="11"/>
      <color indexed="10"/>
      <name val="Times New Roman"/>
      <family val="1"/>
    </font>
    <font>
      <sz val="11"/>
      <color theme="1"/>
      <name val="ＭＳ Ｐゴシック"/>
      <family val="3"/>
      <charset val="128"/>
      <scheme val="minor"/>
    </font>
    <font>
      <strike/>
      <sz val="10"/>
      <name val="Times New Roman"/>
      <family val="1"/>
    </font>
    <font>
      <sz val="10"/>
      <name val="Cambria"/>
      <family val="1"/>
    </font>
    <font>
      <sz val="6"/>
      <name val="ＭＳ Ｐゴシック"/>
      <family val="3"/>
      <charset val="128"/>
    </font>
    <font>
      <sz val="10"/>
      <color rgb="FFFF0000"/>
      <name val="Times New Roman"/>
      <family val="1"/>
    </font>
    <font>
      <strike/>
      <sz val="11"/>
      <name val="Times New Roman"/>
      <family val="1"/>
    </font>
    <font>
      <strike/>
      <sz val="10"/>
      <name val="Cambria"/>
      <family val="1"/>
    </font>
    <font>
      <sz val="10"/>
      <color rgb="FFFF0000"/>
      <name val="Arial"/>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s>
  <cellStyleXfs count="307">
    <xf numFmtId="0" fontId="0" fillId="0" borderId="0"/>
    <xf numFmtId="177" fontId="2" fillId="0" borderId="0" applyFont="0" applyFill="0" applyBorder="0" applyAlignment="0" applyProtection="0"/>
    <xf numFmtId="0" fontId="10"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1" applyNumberFormat="0" applyAlignment="0" applyProtection="0"/>
    <xf numFmtId="0" fontId="18" fillId="6" borderId="12" applyNumberFormat="0" applyAlignment="0" applyProtection="0"/>
    <xf numFmtId="0" fontId="19" fillId="6" borderId="11" applyNumberFormat="0" applyAlignment="0" applyProtection="0"/>
    <xf numFmtId="0" fontId="20" fillId="0" borderId="13" applyNumberFormat="0" applyFill="0" applyAlignment="0" applyProtection="0"/>
    <xf numFmtId="0" fontId="21" fillId="7" borderId="1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6" applyNumberFormat="0" applyFill="0" applyAlignment="0" applyProtection="0"/>
    <xf numFmtId="0" fontId="2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6" fillId="33" borderId="0" applyNumberFormat="0" applyBorder="0" applyAlignment="0" applyProtection="0"/>
    <xf numFmtId="0" fontId="1" fillId="10" borderId="0" applyNumberFormat="0" applyBorder="0" applyAlignment="0" applyProtection="0"/>
    <xf numFmtId="0" fontId="26" fillId="33" borderId="0" applyNumberFormat="0" applyBorder="0" applyAlignment="0" applyProtection="0"/>
    <xf numFmtId="0" fontId="1" fillId="14" borderId="0" applyNumberFormat="0" applyBorder="0" applyAlignment="0" applyProtection="0"/>
    <xf numFmtId="0" fontId="26" fillId="33" borderId="0" applyNumberFormat="0" applyBorder="0" applyAlignment="0" applyProtection="0"/>
    <xf numFmtId="0" fontId="1" fillId="18" borderId="0" applyNumberFormat="0" applyBorder="0" applyAlignment="0" applyProtection="0"/>
    <xf numFmtId="0" fontId="26" fillId="33" borderId="0" applyNumberFormat="0" applyBorder="0" applyAlignment="0" applyProtection="0"/>
    <xf numFmtId="0" fontId="1" fillId="22" borderId="0" applyNumberFormat="0" applyBorder="0" applyAlignment="0" applyProtection="0"/>
    <xf numFmtId="0" fontId="26" fillId="34" borderId="0" applyNumberFormat="0" applyBorder="0" applyAlignment="0" applyProtection="0"/>
    <xf numFmtId="0" fontId="1" fillId="26" borderId="0" applyNumberFormat="0" applyBorder="0" applyAlignment="0" applyProtection="0"/>
    <xf numFmtId="0" fontId="26" fillId="33" borderId="0" applyNumberFormat="0" applyBorder="0" applyAlignment="0" applyProtection="0"/>
    <xf numFmtId="0" fontId="1" fillId="30" borderId="0" applyNumberFormat="0" applyBorder="0" applyAlignment="0" applyProtection="0"/>
    <xf numFmtId="0" fontId="26" fillId="33" borderId="0" applyNumberFormat="0" applyBorder="0" applyAlignment="0" applyProtection="0"/>
    <xf numFmtId="0" fontId="1" fillId="11" borderId="0" applyNumberFormat="0" applyBorder="0" applyAlignment="0" applyProtection="0"/>
    <xf numFmtId="0" fontId="26" fillId="33" borderId="0" applyNumberFormat="0" applyBorder="0" applyAlignment="0" applyProtection="0"/>
    <xf numFmtId="0" fontId="1" fillId="15" borderId="0" applyNumberFormat="0" applyBorder="0" applyAlignment="0" applyProtection="0"/>
    <xf numFmtId="0" fontId="26" fillId="35" borderId="0" applyNumberFormat="0" applyBorder="0" applyAlignment="0" applyProtection="0"/>
    <xf numFmtId="0" fontId="1" fillId="19" borderId="0" applyNumberFormat="0" applyBorder="0" applyAlignment="0" applyProtection="0"/>
    <xf numFmtId="0" fontId="26" fillId="33" borderId="0" applyNumberFormat="0" applyBorder="0" applyAlignment="0" applyProtection="0"/>
    <xf numFmtId="0" fontId="1" fillId="23" borderId="0" applyNumberFormat="0" applyBorder="0" applyAlignment="0" applyProtection="0"/>
    <xf numFmtId="0" fontId="26" fillId="33" borderId="0" applyNumberFormat="0" applyBorder="0" applyAlignment="0" applyProtection="0"/>
    <xf numFmtId="0" fontId="1" fillId="27" borderId="0" applyNumberFormat="0" applyBorder="0" applyAlignment="0" applyProtection="0"/>
    <xf numFmtId="0" fontId="26" fillId="36" borderId="0" applyNumberFormat="0" applyBorder="0" applyAlignment="0" applyProtection="0"/>
    <xf numFmtId="0" fontId="1" fillId="31" borderId="0" applyNumberFormat="0" applyBorder="0" applyAlignment="0" applyProtection="0"/>
    <xf numFmtId="0" fontId="27" fillId="37" borderId="0" applyNumberFormat="0" applyBorder="0" applyAlignment="0" applyProtection="0"/>
    <xf numFmtId="0" fontId="27" fillId="33" borderId="0" applyNumberFormat="0" applyBorder="0" applyAlignment="0" applyProtection="0"/>
    <xf numFmtId="0" fontId="27" fillId="35"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8" fillId="33" borderId="0" applyNumberFormat="0" applyBorder="0" applyAlignment="0" applyProtection="0"/>
    <xf numFmtId="0" fontId="41" fillId="33" borderId="17" applyNumberFormat="0" applyAlignment="0" applyProtection="0"/>
    <xf numFmtId="0" fontId="29" fillId="42" borderId="18" applyNumberFormat="0" applyAlignment="0" applyProtection="0"/>
    <xf numFmtId="183" fontId="2" fillId="0" borderId="0" applyFont="0" applyFill="0" applyBorder="0" applyAlignment="0" applyProtection="0"/>
    <xf numFmtId="0" fontId="30" fillId="0" borderId="0" applyNumberFormat="0" applyFill="0" applyBorder="0" applyAlignment="0" applyProtection="0"/>
    <xf numFmtId="0" fontId="31" fillId="33" borderId="0" applyNumberFormat="0" applyBorder="0" applyAlignment="0" applyProtection="0"/>
    <xf numFmtId="0" fontId="36"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8" fillId="0" borderId="0" applyNumberFormat="0" applyFill="0" applyBorder="0" applyAlignment="0" applyProtection="0"/>
    <xf numFmtId="0" fontId="40" fillId="33" borderId="17" applyNumberFormat="0" applyAlignment="0" applyProtection="0"/>
    <xf numFmtId="0" fontId="42" fillId="0" borderId="22" applyNumberFormat="0" applyFill="0" applyAlignment="0" applyProtection="0"/>
    <xf numFmtId="0" fontId="39" fillId="33" borderId="0" applyNumberFormat="0" applyBorder="0" applyAlignment="0" applyProtection="0"/>
    <xf numFmtId="0" fontId="2" fillId="0" borderId="0"/>
    <xf numFmtId="0" fontId="34"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 fillId="0" borderId="0"/>
    <xf numFmtId="0" fontId="2" fillId="0" borderId="0"/>
    <xf numFmtId="0" fontId="34" fillId="0" borderId="0"/>
    <xf numFmtId="0" fontId="34" fillId="0" borderId="0"/>
    <xf numFmtId="0" fontId="2" fillId="0" borderId="0"/>
    <xf numFmtId="0" fontId="34" fillId="34" borderId="23" applyNumberFormat="0" applyFont="0" applyAlignment="0" applyProtection="0"/>
    <xf numFmtId="0" fontId="1" fillId="8" borderId="15" applyNumberFormat="0" applyFont="0" applyAlignment="0" applyProtection="0"/>
    <xf numFmtId="0" fontId="1" fillId="8" borderId="15" applyNumberFormat="0" applyFont="0" applyAlignment="0" applyProtection="0"/>
    <xf numFmtId="0" fontId="34" fillId="34" borderId="23" applyNumberFormat="0" applyFont="0" applyAlignment="0" applyProtection="0"/>
    <xf numFmtId="0" fontId="32" fillId="33" borderId="24" applyNumberFormat="0" applyAlignment="0" applyProtection="0"/>
    <xf numFmtId="0" fontId="35" fillId="0" borderId="0" applyNumberFormat="0" applyFill="0" applyBorder="0" applyAlignment="0" applyProtection="0"/>
    <xf numFmtId="0" fontId="32" fillId="0" borderId="25" applyNumberFormat="0" applyFill="0" applyAlignment="0" applyProtection="0"/>
    <xf numFmtId="0" fontId="33" fillId="0" borderId="0" applyNumberFormat="0" applyFill="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51" borderId="0" applyNumberFormat="0" applyBorder="0" applyAlignment="0" applyProtection="0"/>
    <xf numFmtId="0" fontId="27" fillId="52" borderId="0" applyNumberFormat="0" applyBorder="0" applyAlignment="0" applyProtection="0"/>
    <xf numFmtId="0" fontId="27" fillId="50"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8" borderId="0" applyNumberFormat="0" applyBorder="0" applyAlignment="0" applyProtection="0"/>
    <xf numFmtId="0" fontId="28" fillId="44" borderId="0" applyNumberFormat="0" applyBorder="0" applyAlignment="0" applyProtection="0"/>
    <xf numFmtId="0" fontId="43" fillId="33" borderId="17" applyNumberFormat="0" applyAlignment="0" applyProtection="0"/>
    <xf numFmtId="0" fontId="29" fillId="59" borderId="26" applyNumberFormat="0" applyAlignment="0" applyProtection="0"/>
    <xf numFmtId="176" fontId="2" fillId="0" borderId="0" applyFont="0" applyFill="0" applyBorder="0" applyAlignment="0" applyProtection="0"/>
    <xf numFmtId="0" fontId="31" fillId="45" borderId="0" applyNumberFormat="0" applyBorder="0" applyAlignment="0" applyProtection="0"/>
    <xf numFmtId="0" fontId="44" fillId="0" borderId="27" applyNumberFormat="0" applyFill="0" applyAlignment="0" applyProtection="0"/>
    <xf numFmtId="0" fontId="45" fillId="0" borderId="20" applyNumberFormat="0" applyFill="0" applyAlignment="0" applyProtection="0"/>
    <xf numFmtId="0" fontId="46" fillId="0" borderId="28" applyNumberFormat="0" applyFill="0" applyAlignment="0" applyProtection="0"/>
    <xf numFmtId="0" fontId="46" fillId="0" borderId="0" applyNumberFormat="0" applyFill="0" applyBorder="0" applyAlignment="0" applyProtection="0"/>
    <xf numFmtId="0" fontId="47" fillId="48" borderId="17" applyNumberFormat="0" applyAlignment="0" applyProtection="0"/>
    <xf numFmtId="0" fontId="48" fillId="0" borderId="29" applyNumberFormat="0" applyFill="0" applyAlignment="0" applyProtection="0"/>
    <xf numFmtId="0" fontId="49" fillId="60" borderId="0" applyNumberFormat="0" applyBorder="0" applyAlignment="0" applyProtection="0"/>
    <xf numFmtId="0" fontId="2" fillId="61" borderId="23" applyNumberFormat="0" applyFont="0" applyAlignment="0" applyProtection="0"/>
    <xf numFmtId="0" fontId="50" fillId="33" borderId="30" applyNumberFormat="0" applyAlignment="0" applyProtection="0"/>
    <xf numFmtId="0" fontId="51" fillId="0" borderId="0" applyNumberFormat="0" applyFill="0" applyBorder="0" applyAlignment="0" applyProtection="0"/>
    <xf numFmtId="0" fontId="32" fillId="0" borderId="31" applyNumberFormat="0" applyFill="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35" borderId="0" applyNumberFormat="0" applyBorder="0" applyAlignment="0" applyProtection="0"/>
    <xf numFmtId="0" fontId="52" fillId="46" borderId="0" applyNumberFormat="0" applyBorder="0" applyAlignment="0" applyProtection="0"/>
    <xf numFmtId="0" fontId="52" fillId="49"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0" borderId="0" applyNumberFormat="0" applyBorder="0" applyAlignment="0" applyProtection="0"/>
    <xf numFmtId="0" fontId="53" fillId="35"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41"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8" borderId="0" applyNumberFormat="0" applyBorder="0" applyAlignment="0" applyProtection="0"/>
    <xf numFmtId="0" fontId="54" fillId="44" borderId="0" applyNumberFormat="0" applyBorder="0" applyAlignment="0" applyProtection="0"/>
    <xf numFmtId="0" fontId="55" fillId="33" borderId="17" applyNumberFormat="0" applyAlignment="0" applyProtection="0"/>
    <xf numFmtId="0" fontId="56" fillId="59" borderId="26" applyNumberFormat="0" applyAlignment="0" applyProtection="0"/>
    <xf numFmtId="0" fontId="57" fillId="0" borderId="0" applyNumberFormat="0" applyFill="0" applyBorder="0" applyAlignment="0" applyProtection="0"/>
    <xf numFmtId="0" fontId="58" fillId="45" borderId="0" applyNumberFormat="0" applyBorder="0" applyAlignment="0" applyProtection="0"/>
    <xf numFmtId="0" fontId="59" fillId="0" borderId="27" applyNumberFormat="0" applyFill="0" applyAlignment="0" applyProtection="0"/>
    <xf numFmtId="0" fontId="60" fillId="0" borderId="20" applyNumberFormat="0" applyFill="0" applyAlignment="0" applyProtection="0"/>
    <xf numFmtId="0" fontId="61" fillId="0" borderId="28" applyNumberFormat="0" applyFill="0" applyAlignment="0" applyProtection="0"/>
    <xf numFmtId="0" fontId="61" fillId="0" borderId="0" applyNumberFormat="0" applyFill="0" applyBorder="0" applyAlignment="0" applyProtection="0"/>
    <xf numFmtId="0" fontId="62" fillId="48" borderId="17" applyNumberFormat="0" applyAlignment="0" applyProtection="0"/>
    <xf numFmtId="0" fontId="63" fillId="0" borderId="29" applyNumberFormat="0" applyFill="0" applyAlignment="0" applyProtection="0"/>
    <xf numFmtId="0" fontId="64" fillId="60" borderId="0" applyNumberFormat="0" applyBorder="0" applyAlignment="0" applyProtection="0"/>
    <xf numFmtId="0" fontId="2" fillId="61" borderId="23" applyNumberFormat="0" applyFont="0" applyAlignment="0" applyProtection="0"/>
    <xf numFmtId="0" fontId="65" fillId="33" borderId="30" applyNumberFormat="0" applyAlignment="0" applyProtection="0"/>
    <xf numFmtId="0" fontId="66" fillId="0" borderId="0" applyNumberFormat="0" applyFill="0" applyBorder="0" applyAlignment="0" applyProtection="0"/>
    <xf numFmtId="0" fontId="67" fillId="0" borderId="31" applyNumberFormat="0" applyFill="0" applyAlignment="0" applyProtection="0"/>
    <xf numFmtId="0" fontId="68" fillId="0" borderId="0" applyNumberFormat="0" applyFill="0" applyBorder="0" applyAlignment="0" applyProtection="0"/>
    <xf numFmtId="0" fontId="2" fillId="61" borderId="23" applyNumberFormat="0" applyFont="0" applyAlignment="0" applyProtection="0"/>
    <xf numFmtId="178" fontId="2" fillId="0" borderId="0" applyFont="0" applyFill="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35"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51" borderId="0" applyNumberFormat="0" applyBorder="0" applyAlignment="0" applyProtection="0"/>
    <xf numFmtId="0" fontId="27" fillId="52"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41" borderId="0" applyNumberFormat="0" applyBorder="0" applyAlignment="0" applyProtection="0"/>
    <xf numFmtId="0" fontId="27" fillId="57"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8" borderId="0" applyNumberFormat="0" applyBorder="0" applyAlignment="0" applyProtection="0"/>
    <xf numFmtId="0" fontId="28" fillId="44" borderId="0" applyNumberFormat="0" applyBorder="0" applyAlignment="0" applyProtection="0"/>
    <xf numFmtId="0" fontId="43" fillId="33" borderId="17" applyNumberFormat="0" applyAlignment="0" applyProtection="0"/>
    <xf numFmtId="0" fontId="29" fillId="59" borderId="26" applyNumberFormat="0" applyAlignment="0" applyProtection="0"/>
    <xf numFmtId="0" fontId="30" fillId="0" borderId="0" applyNumberFormat="0" applyFill="0" applyBorder="0" applyAlignment="0" applyProtection="0"/>
    <xf numFmtId="0" fontId="31" fillId="45" borderId="0" applyNumberFormat="0" applyBorder="0" applyAlignment="0" applyProtection="0"/>
    <xf numFmtId="0" fontId="44" fillId="0" borderId="27" applyNumberFormat="0" applyFill="0" applyAlignment="0" applyProtection="0"/>
    <xf numFmtId="0" fontId="45" fillId="0" borderId="20" applyNumberFormat="0" applyFill="0" applyAlignment="0" applyProtection="0"/>
    <xf numFmtId="0" fontId="46" fillId="0" borderId="28" applyNumberFormat="0" applyFill="0" applyAlignment="0" applyProtection="0"/>
    <xf numFmtId="0" fontId="46" fillId="0" borderId="0" applyNumberFormat="0" applyFill="0" applyBorder="0" applyAlignment="0" applyProtection="0"/>
    <xf numFmtId="0" fontId="47" fillId="48" borderId="17" applyNumberFormat="0" applyAlignment="0" applyProtection="0"/>
    <xf numFmtId="0" fontId="48" fillId="0" borderId="29" applyNumberFormat="0" applyFill="0" applyAlignment="0" applyProtection="0"/>
    <xf numFmtId="0" fontId="49" fillId="60" borderId="0" applyNumberFormat="0" applyBorder="0" applyAlignment="0" applyProtection="0"/>
    <xf numFmtId="0" fontId="50" fillId="33" borderId="30" applyNumberFormat="0" applyAlignment="0" applyProtection="0"/>
    <xf numFmtId="0" fontId="51" fillId="0" borderId="0" applyNumberFormat="0" applyFill="0" applyBorder="0" applyAlignment="0" applyProtection="0"/>
    <xf numFmtId="0" fontId="32" fillId="0" borderId="31" applyNumberFormat="0" applyFill="0" applyAlignment="0" applyProtection="0"/>
    <xf numFmtId="0" fontId="33" fillId="0" borderId="0" applyNumberFormat="0" applyFill="0" applyBorder="0" applyAlignment="0" applyProtection="0"/>
    <xf numFmtId="0" fontId="1" fillId="0" borderId="0"/>
    <xf numFmtId="177" fontId="2" fillId="0" borderId="0" applyFont="0" applyFill="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35" borderId="0" applyNumberFormat="0" applyBorder="0" applyAlignment="0" applyProtection="0"/>
    <xf numFmtId="0" fontId="52" fillId="46" borderId="0" applyNumberFormat="0" applyBorder="0" applyAlignment="0" applyProtection="0"/>
    <xf numFmtId="0" fontId="52" fillId="49" borderId="0" applyNumberFormat="0" applyBorder="0" applyAlignment="0" applyProtection="0"/>
    <xf numFmtId="0" fontId="52" fillId="51" borderId="0" applyNumberFormat="0" applyBorder="0" applyAlignment="0" applyProtection="0"/>
    <xf numFmtId="0" fontId="53" fillId="52" borderId="0" applyNumberFormat="0" applyBorder="0" applyAlignment="0" applyProtection="0"/>
    <xf numFmtId="0" fontId="53" fillId="50" borderId="0" applyNumberFormat="0" applyBorder="0" applyAlignment="0" applyProtection="0"/>
    <xf numFmtId="0" fontId="53" fillId="35"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41" borderId="0" applyNumberFormat="0" applyBorder="0" applyAlignment="0" applyProtection="0"/>
    <xf numFmtId="0" fontId="53" fillId="57"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8" borderId="0" applyNumberFormat="0" applyBorder="0" applyAlignment="0" applyProtection="0"/>
    <xf numFmtId="0" fontId="54" fillId="44" borderId="0" applyNumberFormat="0" applyBorder="0" applyAlignment="0" applyProtection="0"/>
    <xf numFmtId="0" fontId="55" fillId="33" borderId="17" applyNumberFormat="0" applyAlignment="0" applyProtection="0"/>
    <xf numFmtId="0" fontId="56" fillId="59" borderId="26" applyNumberFormat="0" applyAlignment="0" applyProtection="0"/>
    <xf numFmtId="0" fontId="57" fillId="0" borderId="0" applyNumberFormat="0" applyFill="0" applyBorder="0" applyAlignment="0" applyProtection="0"/>
    <xf numFmtId="0" fontId="58" fillId="45" borderId="0" applyNumberFormat="0" applyBorder="0" applyAlignment="0" applyProtection="0"/>
    <xf numFmtId="0" fontId="59" fillId="0" borderId="27" applyNumberFormat="0" applyFill="0" applyAlignment="0" applyProtection="0"/>
    <xf numFmtId="0" fontId="60" fillId="0" borderId="20" applyNumberFormat="0" applyFill="0" applyAlignment="0" applyProtection="0"/>
    <xf numFmtId="0" fontId="61" fillId="0" borderId="28" applyNumberFormat="0" applyFill="0" applyAlignment="0" applyProtection="0"/>
    <xf numFmtId="0" fontId="61" fillId="0" borderId="0" applyNumberFormat="0" applyFill="0" applyBorder="0" applyAlignment="0" applyProtection="0"/>
    <xf numFmtId="0" fontId="62" fillId="48" borderId="17" applyNumberFormat="0" applyAlignment="0" applyProtection="0"/>
    <xf numFmtId="0" fontId="63" fillId="0" borderId="29" applyNumberFormat="0" applyFill="0" applyAlignment="0" applyProtection="0"/>
    <xf numFmtId="0" fontId="64" fillId="60" borderId="0" applyNumberFormat="0" applyBorder="0" applyAlignment="0" applyProtection="0"/>
    <xf numFmtId="0" fontId="2" fillId="61" borderId="23" applyNumberFormat="0" applyFont="0" applyAlignment="0" applyProtection="0"/>
    <xf numFmtId="0" fontId="65" fillId="33" borderId="30" applyNumberFormat="0" applyAlignment="0" applyProtection="0"/>
    <xf numFmtId="0" fontId="66" fillId="0" borderId="0" applyNumberFormat="0" applyFill="0" applyBorder="0" applyAlignment="0" applyProtection="0"/>
    <xf numFmtId="0" fontId="67" fillId="0" borderId="31" applyNumberFormat="0" applyFill="0" applyAlignment="0" applyProtection="0"/>
    <xf numFmtId="0" fontId="68" fillId="0" borderId="0" applyNumberFormat="0" applyFill="0" applyBorder="0" applyAlignment="0" applyProtection="0"/>
    <xf numFmtId="0" fontId="1" fillId="0" borderId="0"/>
    <xf numFmtId="0" fontId="1" fillId="0" borderId="0"/>
    <xf numFmtId="0" fontId="69" fillId="0" borderId="0">
      <alignment vertical="center"/>
    </xf>
    <xf numFmtId="0" fontId="1" fillId="0" borderId="0"/>
    <xf numFmtId="0" fontId="1" fillId="0" borderId="0"/>
    <xf numFmtId="0" fontId="1" fillId="0" borderId="0"/>
    <xf numFmtId="0" fontId="2" fillId="0" borderId="0"/>
  </cellStyleXfs>
  <cellXfs count="243">
    <xf numFmtId="0" fontId="0" fillId="0" borderId="0" xfId="0"/>
    <xf numFmtId="0" fontId="3" fillId="0" borderId="0" xfId="0" applyFont="1"/>
    <xf numFmtId="0" fontId="3" fillId="0" borderId="0" xfId="0" applyFont="1" applyAlignment="1">
      <alignment horizontal="left"/>
    </xf>
    <xf numFmtId="0" fontId="3" fillId="0" borderId="1" xfId="0" applyFont="1" applyBorder="1" applyAlignment="1">
      <alignment vertical="top" wrapText="1"/>
    </xf>
    <xf numFmtId="3" fontId="3" fillId="0" borderId="1" xfId="0" applyNumberFormat="1" applyFont="1" applyBorder="1" applyAlignment="1">
      <alignment horizontal="center"/>
    </xf>
    <xf numFmtId="0" fontId="3" fillId="0" borderId="1" xfId="0" applyFont="1" applyBorder="1" applyAlignment="1">
      <alignment horizontal="center"/>
    </xf>
    <xf numFmtId="0" fontId="7" fillId="0" borderId="1" xfId="0" applyFont="1" applyBorder="1" applyAlignment="1">
      <alignment horizontal="left"/>
    </xf>
    <xf numFmtId="3" fontId="7" fillId="0" borderId="1" xfId="0" applyNumberFormat="1" applyFont="1" applyBorder="1" applyAlignment="1">
      <alignment horizontal="center"/>
    </xf>
    <xf numFmtId="0" fontId="3" fillId="0" borderId="0" xfId="0" applyFont="1" applyAlignment="1">
      <alignment wrapText="1"/>
    </xf>
    <xf numFmtId="0" fontId="7" fillId="0" borderId="1" xfId="0" applyFont="1" applyBorder="1" applyAlignment="1">
      <alignment horizontal="left" wrapText="1"/>
    </xf>
    <xf numFmtId="0" fontId="7" fillId="0" borderId="1" xfId="0" applyFont="1" applyBorder="1" applyAlignment="1">
      <alignment horizontal="center"/>
    </xf>
    <xf numFmtId="0" fontId="7" fillId="0" borderId="0" xfId="0" applyFont="1"/>
    <xf numFmtId="3" fontId="4" fillId="0" borderId="0" xfId="0" applyNumberFormat="1" applyFont="1" applyAlignment="1">
      <alignment horizontal="center" vertical="center"/>
    </xf>
    <xf numFmtId="0" fontId="4" fillId="0" borderId="0" xfId="0" applyFont="1" applyAlignment="1">
      <alignment horizontal="center" vertical="center"/>
    </xf>
    <xf numFmtId="179" fontId="4" fillId="0" borderId="0" xfId="0" applyNumberFormat="1" applyFont="1" applyAlignment="1">
      <alignment horizontal="center" vertical="center"/>
    </xf>
    <xf numFmtId="180" fontId="3" fillId="0" borderId="1" xfId="0"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left"/>
    </xf>
    <xf numFmtId="0" fontId="6" fillId="0" borderId="0" xfId="0" applyFont="1" applyAlignment="1">
      <alignment horizontal="center" vertical="center"/>
    </xf>
    <xf numFmtId="3" fontId="6" fillId="0" borderId="0" xfId="0" applyNumberFormat="1" applyFont="1" applyAlignment="1">
      <alignment horizontal="center" vertical="center"/>
    </xf>
    <xf numFmtId="179" fontId="6" fillId="0" borderId="0" xfId="0" applyNumberFormat="1" applyFont="1" applyAlignment="1">
      <alignment horizontal="center" vertical="center"/>
    </xf>
    <xf numFmtId="0" fontId="3" fillId="0" borderId="1" xfId="0" applyFont="1" applyBorder="1" applyAlignment="1">
      <alignment horizontal="right" vertical="top" wrapText="1"/>
    </xf>
    <xf numFmtId="0" fontId="3" fillId="0" borderId="0" xfId="0" applyFont="1" applyAlignment="1">
      <alignment vertical="top" wrapText="1"/>
    </xf>
    <xf numFmtId="3" fontId="3" fillId="0" borderId="1" xfId="0" applyNumberFormat="1" applyFont="1" applyBorder="1" applyAlignment="1">
      <alignment horizontal="right" vertical="top" wrapText="1"/>
    </xf>
    <xf numFmtId="177" fontId="9" fillId="0" borderId="1" xfId="1" applyFont="1" applyFill="1" applyBorder="1" applyAlignment="1">
      <alignment vertical="top" wrapText="1"/>
    </xf>
    <xf numFmtId="49" fontId="3" fillId="0" borderId="1" xfId="0" applyNumberFormat="1" applyFont="1" applyBorder="1" applyAlignment="1">
      <alignment vertical="top" wrapText="1"/>
    </xf>
    <xf numFmtId="0" fontId="3" fillId="0" borderId="0" xfId="0" applyFont="1" applyAlignment="1">
      <alignment horizontal="center" vertical="center"/>
    </xf>
    <xf numFmtId="181" fontId="3" fillId="0" borderId="0" xfId="0" applyNumberFormat="1" applyFont="1"/>
    <xf numFmtId="0" fontId="3" fillId="0" borderId="3" xfId="0" applyFont="1" applyBorder="1"/>
    <xf numFmtId="0" fontId="3" fillId="0" borderId="4" xfId="0" applyFont="1" applyBorder="1" applyAlignment="1">
      <alignment horizontal="center" vertical="center"/>
    </xf>
    <xf numFmtId="0" fontId="3" fillId="0" borderId="3" xfId="0" applyFont="1" applyBorder="1" applyAlignment="1">
      <alignment horizontal="left"/>
    </xf>
    <xf numFmtId="3" fontId="3" fillId="0" borderId="3" xfId="0" applyNumberFormat="1"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vertical="top"/>
    </xf>
    <xf numFmtId="0" fontId="3" fillId="0" borderId="2" xfId="0" applyFont="1" applyBorder="1"/>
    <xf numFmtId="0" fontId="3" fillId="0" borderId="6" xfId="0" applyFont="1" applyBorder="1" applyAlignment="1">
      <alignment horizontal="left"/>
    </xf>
    <xf numFmtId="0" fontId="3" fillId="0" borderId="4" xfId="0" applyFont="1" applyBorder="1" applyAlignment="1">
      <alignment horizontal="left" wrapText="1"/>
    </xf>
    <xf numFmtId="0" fontId="7" fillId="0" borderId="6" xfId="0" applyFont="1" applyBorder="1" applyAlignment="1">
      <alignment horizontal="right"/>
    </xf>
    <xf numFmtId="0" fontId="3" fillId="0" borderId="7" xfId="0" applyFont="1" applyBorder="1"/>
    <xf numFmtId="3" fontId="3" fillId="0" borderId="7" xfId="0" applyNumberFormat="1"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vertical="top" wrapText="1"/>
    </xf>
    <xf numFmtId="0" fontId="3" fillId="0" borderId="5" xfId="0" applyFont="1" applyBorder="1" applyAlignment="1">
      <alignment wrapText="1"/>
    </xf>
    <xf numFmtId="49" fontId="7" fillId="0" borderId="6" xfId="0" applyNumberFormat="1" applyFont="1" applyBorder="1" applyAlignment="1">
      <alignment horizontal="center" vertical="top" wrapText="1"/>
    </xf>
    <xf numFmtId="0" fontId="7" fillId="0" borderId="6" xfId="0" applyFont="1" applyBorder="1" applyAlignment="1">
      <alignment horizontal="center" vertical="top" wrapText="1"/>
    </xf>
    <xf numFmtId="0" fontId="7" fillId="0" borderId="6" xfId="1" applyNumberFormat="1" applyFont="1" applyFill="1" applyBorder="1" applyAlignment="1">
      <alignment horizontal="center" vertical="top" wrapText="1"/>
    </xf>
    <xf numFmtId="177" fontId="7" fillId="0" borderId="6" xfId="1" applyFont="1" applyFill="1" applyBorder="1" applyAlignment="1">
      <alignment horizontal="center" vertical="top" wrapText="1"/>
    </xf>
    <xf numFmtId="182" fontId="7" fillId="0" borderId="1" xfId="1" applyNumberFormat="1" applyFont="1" applyFill="1" applyBorder="1" applyAlignment="1">
      <alignment vertical="top" wrapText="1"/>
    </xf>
    <xf numFmtId="3" fontId="3" fillId="0" borderId="1" xfId="1" applyNumberFormat="1" applyFont="1" applyBorder="1" applyAlignment="1">
      <alignment vertical="top" wrapText="1"/>
    </xf>
    <xf numFmtId="3" fontId="3" fillId="0" borderId="1" xfId="1" applyNumberFormat="1" applyFont="1" applyFill="1" applyBorder="1" applyAlignment="1">
      <alignment vertical="top" wrapText="1"/>
    </xf>
    <xf numFmtId="3" fontId="3" fillId="0" borderId="1" xfId="1" applyNumberFormat="1" applyFont="1" applyBorder="1" applyAlignment="1">
      <alignment horizontal="center" vertical="top" wrapText="1"/>
    </xf>
    <xf numFmtId="0" fontId="3" fillId="62" borderId="1" xfId="44" applyFont="1" applyFill="1" applyBorder="1" applyAlignment="1">
      <alignment vertical="top" wrapText="1"/>
    </xf>
    <xf numFmtId="3" fontId="3" fillId="0" borderId="1" xfId="0" applyNumberFormat="1" applyFont="1" applyBorder="1" applyAlignment="1">
      <alignment horizontal="center" vertical="top" wrapText="1"/>
    </xf>
    <xf numFmtId="179" fontId="7" fillId="0" borderId="6" xfId="306" applyNumberFormat="1" applyFont="1" applyBorder="1" applyAlignment="1">
      <alignment horizontal="center" wrapText="1"/>
    </xf>
    <xf numFmtId="0" fontId="2" fillId="0" borderId="0" xfId="43"/>
    <xf numFmtId="0" fontId="2" fillId="0" borderId="0" xfId="0" applyFont="1"/>
    <xf numFmtId="0" fontId="7" fillId="0" borderId="1" xfId="45" applyFont="1" applyBorder="1" applyAlignment="1">
      <alignment horizontal="left" vertical="center"/>
    </xf>
    <xf numFmtId="0" fontId="2" fillId="0" borderId="1" xfId="43" applyBorder="1"/>
    <xf numFmtId="49" fontId="3" fillId="0" borderId="1" xfId="45" applyNumberFormat="1" applyFont="1" applyBorder="1" applyAlignment="1">
      <alignment horizontal="left" vertical="center" wrapText="1"/>
    </xf>
    <xf numFmtId="0" fontId="2" fillId="0" borderId="0" xfId="111"/>
    <xf numFmtId="0" fontId="2" fillId="0" borderId="0" xfId="111" applyAlignment="1">
      <alignment horizontal="left"/>
    </xf>
    <xf numFmtId="184" fontId="3" fillId="0" borderId="1" xfId="45" applyNumberFormat="1" applyFont="1" applyBorder="1" applyAlignment="1">
      <alignment horizontal="center" vertical="center" wrapText="1"/>
    </xf>
    <xf numFmtId="184" fontId="3" fillId="0" borderId="7" xfId="45" applyNumberFormat="1" applyFont="1" applyBorder="1" applyAlignment="1">
      <alignment horizontal="center" vertical="center" wrapText="1"/>
    </xf>
    <xf numFmtId="0" fontId="3" fillId="0" borderId="33" xfId="45" applyFont="1" applyBorder="1" applyAlignment="1">
      <alignment horizontal="left" vertical="center" wrapText="1"/>
    </xf>
    <xf numFmtId="0" fontId="3" fillId="0" borderId="1" xfId="45" applyFont="1" applyBorder="1" applyAlignment="1">
      <alignment horizontal="center" vertical="center"/>
    </xf>
    <xf numFmtId="0" fontId="3" fillId="0" borderId="1" xfId="45" applyFont="1" applyBorder="1" applyAlignment="1">
      <alignment horizontal="center" vertical="center" wrapText="1"/>
    </xf>
    <xf numFmtId="0" fontId="8" fillId="0" borderId="34" xfId="45" applyFont="1" applyBorder="1" applyAlignment="1">
      <alignment vertical="center" wrapText="1"/>
    </xf>
    <xf numFmtId="184" fontId="3" fillId="0" borderId="2" xfId="45" applyNumberFormat="1" applyFont="1" applyBorder="1" applyAlignment="1">
      <alignment horizontal="center" vertical="center" wrapText="1"/>
    </xf>
    <xf numFmtId="0" fontId="3" fillId="0" borderId="33" xfId="45" applyFont="1" applyBorder="1" applyAlignment="1">
      <alignment vertical="center" wrapText="1"/>
    </xf>
    <xf numFmtId="3" fontId="3" fillId="0" borderId="33" xfId="0" applyNumberFormat="1" applyFont="1" applyBorder="1" applyAlignment="1">
      <alignment horizontal="left" vertical="top" wrapText="1"/>
    </xf>
    <xf numFmtId="0" fontId="3" fillId="0" borderId="34" xfId="0" applyFont="1" applyBorder="1" applyAlignment="1">
      <alignment horizontal="left" vertical="top" wrapText="1"/>
    </xf>
    <xf numFmtId="179" fontId="3" fillId="0" borderId="34" xfId="0" applyNumberFormat="1" applyFont="1" applyBorder="1" applyAlignment="1">
      <alignment horizontal="left" vertical="top" wrapText="1"/>
    </xf>
    <xf numFmtId="181" fontId="6" fillId="0" borderId="34" xfId="0" applyNumberFormat="1" applyFont="1" applyBorder="1" applyAlignment="1">
      <alignment horizontal="center"/>
    </xf>
    <xf numFmtId="0" fontId="2" fillId="0" borderId="35" xfId="43" applyBorder="1"/>
    <xf numFmtId="3" fontId="7" fillId="0" borderId="33" xfId="0" applyNumberFormat="1" applyFont="1" applyBorder="1" applyAlignment="1">
      <alignment horizontal="center"/>
    </xf>
    <xf numFmtId="0" fontId="7" fillId="0" borderId="34" xfId="0" applyFont="1" applyBorder="1" applyAlignment="1">
      <alignment horizontal="center"/>
    </xf>
    <xf numFmtId="177" fontId="7" fillId="0" borderId="34" xfId="1" applyFont="1" applyBorder="1" applyAlignment="1">
      <alignment horizontal="center"/>
    </xf>
    <xf numFmtId="181" fontId="7" fillId="0" borderId="34" xfId="0" applyNumberFormat="1" applyFont="1" applyBorder="1" applyAlignment="1">
      <alignment horizontal="right"/>
    </xf>
    <xf numFmtId="184" fontId="70" fillId="0" borderId="35" xfId="45" applyNumberFormat="1" applyFont="1" applyBorder="1" applyAlignment="1">
      <alignment horizontal="center" vertical="center" wrapText="1"/>
    </xf>
    <xf numFmtId="0" fontId="7" fillId="0" borderId="33" xfId="45" applyFont="1" applyBorder="1" applyAlignment="1">
      <alignment vertical="center" wrapText="1"/>
    </xf>
    <xf numFmtId="0" fontId="7" fillId="0" borderId="6" xfId="0" applyFont="1" applyBorder="1" applyAlignment="1">
      <alignment vertical="top" wrapText="1"/>
    </xf>
    <xf numFmtId="0" fontId="7" fillId="0" borderId="6" xfId="0" applyFont="1" applyBorder="1" applyAlignment="1">
      <alignment horizontal="center" vertical="top"/>
    </xf>
    <xf numFmtId="3" fontId="7" fillId="0" borderId="6" xfId="0" applyNumberFormat="1" applyFont="1" applyBorder="1" applyAlignment="1">
      <alignment horizontal="center" vertical="top"/>
    </xf>
    <xf numFmtId="0" fontId="3" fillId="0" borderId="2" xfId="45" applyFont="1" applyBorder="1" applyAlignment="1">
      <alignment vertical="top" wrapText="1"/>
    </xf>
    <xf numFmtId="0" fontId="3" fillId="0" borderId="4" xfId="45" applyFont="1" applyBorder="1" applyAlignment="1">
      <alignment vertical="top" wrapText="1"/>
    </xf>
    <xf numFmtId="3" fontId="3" fillId="0" borderId="0" xfId="0" applyNumberFormat="1" applyFont="1" applyAlignment="1">
      <alignment horizontal="center"/>
    </xf>
    <xf numFmtId="0" fontId="3" fillId="0" borderId="0" xfId="0" applyFont="1" applyAlignment="1">
      <alignment horizontal="center"/>
    </xf>
    <xf numFmtId="0" fontId="5" fillId="0" borderId="6" xfId="45" applyFont="1" applyBorder="1" applyAlignment="1">
      <alignment horizontal="left" vertical="center"/>
    </xf>
    <xf numFmtId="184" fontId="71" fillId="0" borderId="1" xfId="45" applyNumberFormat="1" applyFont="1" applyBorder="1" applyAlignment="1">
      <alignment horizontal="center" vertical="center" wrapText="1"/>
    </xf>
    <xf numFmtId="0" fontId="5" fillId="0" borderId="1" xfId="102" applyFont="1" applyBorder="1" applyAlignment="1">
      <alignment horizontal="center"/>
    </xf>
    <xf numFmtId="181" fontId="7" fillId="0" borderId="1" xfId="0" applyNumberFormat="1" applyFont="1" applyBorder="1" applyAlignment="1">
      <alignment horizontal="center"/>
    </xf>
    <xf numFmtId="0" fontId="5" fillId="0" borderId="32" xfId="45" applyFont="1" applyBorder="1" applyAlignment="1">
      <alignment horizontal="left" vertical="center" wrapText="1"/>
    </xf>
    <xf numFmtId="0" fontId="5" fillId="0" borderId="6" xfId="45" applyFont="1" applyBorder="1" applyAlignment="1">
      <alignment horizontal="center" vertical="center"/>
    </xf>
    <xf numFmtId="0" fontId="7" fillId="0" borderId="1" xfId="0" applyFont="1" applyBorder="1" applyAlignment="1">
      <alignment horizontal="left" vertical="center"/>
    </xf>
    <xf numFmtId="0" fontId="3" fillId="0" borderId="5" xfId="0" applyFont="1" applyBorder="1"/>
    <xf numFmtId="0" fontId="3" fillId="0" borderId="39" xfId="0" applyFont="1" applyBorder="1"/>
    <xf numFmtId="184" fontId="71" fillId="0" borderId="39" xfId="45" applyNumberFormat="1" applyFont="1" applyBorder="1" applyAlignment="1">
      <alignment horizontal="center" vertical="center" wrapText="1"/>
    </xf>
    <xf numFmtId="184" fontId="3" fillId="0" borderId="6" xfId="45" applyNumberFormat="1" applyFont="1" applyBorder="1" applyAlignment="1">
      <alignment horizontal="center" vertical="center" wrapText="1"/>
    </xf>
    <xf numFmtId="3" fontId="3" fillId="0" borderId="2" xfId="45" applyNumberFormat="1" applyFont="1" applyBorder="1" applyAlignment="1">
      <alignment vertical="top" wrapText="1"/>
    </xf>
    <xf numFmtId="3" fontId="3" fillId="0" borderId="36" xfId="45" applyNumberFormat="1" applyFont="1" applyBorder="1" applyAlignment="1">
      <alignment vertical="top" wrapText="1"/>
    </xf>
    <xf numFmtId="0" fontId="7" fillId="0" borderId="34" xfId="0" applyFont="1" applyBorder="1" applyAlignment="1">
      <alignment horizontal="left" vertical="center" wrapText="1"/>
    </xf>
    <xf numFmtId="3" fontId="3" fillId="0" borderId="2" xfId="0" applyNumberFormat="1" applyFont="1" applyBorder="1" applyAlignment="1">
      <alignment horizontal="center"/>
    </xf>
    <xf numFmtId="0" fontId="3" fillId="0" borderId="2" xfId="0" applyFont="1" applyBorder="1" applyAlignment="1">
      <alignment horizontal="center"/>
    </xf>
    <xf numFmtId="0" fontId="7" fillId="0" borderId="33" xfId="0" applyFont="1" applyBorder="1" applyAlignment="1">
      <alignment horizontal="center" vertical="center" wrapText="1"/>
    </xf>
    <xf numFmtId="184" fontId="70" fillId="0" borderId="36" xfId="45" applyNumberFormat="1" applyFont="1" applyBorder="1" applyAlignment="1">
      <alignment horizontal="center" vertical="center" wrapText="1"/>
    </xf>
    <xf numFmtId="0" fontId="7" fillId="0" borderId="34" xfId="0" applyFont="1" applyBorder="1" applyAlignment="1">
      <alignment vertical="center" wrapText="1"/>
    </xf>
    <xf numFmtId="0" fontId="7" fillId="0" borderId="2" xfId="0" applyFont="1" applyBorder="1" applyAlignment="1">
      <alignment horizontal="right" vertical="center" wrapText="1"/>
    </xf>
    <xf numFmtId="0" fontId="3" fillId="0" borderId="40" xfId="45" applyFont="1" applyBorder="1" applyAlignment="1">
      <alignment horizontal="center" vertical="center"/>
    </xf>
    <xf numFmtId="0" fontId="7" fillId="0" borderId="2" xfId="0" applyFont="1" applyBorder="1" applyAlignment="1">
      <alignment horizontal="left"/>
    </xf>
    <xf numFmtId="0" fontId="7" fillId="0" borderId="38" xfId="0" applyFont="1" applyBorder="1" applyAlignment="1">
      <alignment vertical="center" wrapText="1"/>
    </xf>
    <xf numFmtId="0" fontId="7" fillId="0" borderId="38" xfId="0" applyFont="1" applyBorder="1" applyAlignment="1">
      <alignment horizontal="center"/>
    </xf>
    <xf numFmtId="0" fontId="7" fillId="0" borderId="37" xfId="0" applyFont="1" applyBorder="1" applyAlignment="1">
      <alignment horizontal="center" vertical="center" wrapText="1"/>
    </xf>
    <xf numFmtId="0" fontId="7" fillId="0" borderId="1" xfId="0" applyFont="1" applyBorder="1" applyAlignment="1">
      <alignment horizontal="center" vertical="top" wrapText="1"/>
    </xf>
    <xf numFmtId="0" fontId="7" fillId="0" borderId="6" xfId="45" applyFont="1" applyBorder="1" applyAlignment="1">
      <alignment horizontal="right" vertical="center"/>
    </xf>
    <xf numFmtId="0" fontId="3" fillId="0" borderId="43" xfId="0" applyFont="1" applyBorder="1"/>
    <xf numFmtId="0" fontId="5" fillId="0" borderId="3" xfId="45" applyFont="1" applyBorder="1" applyAlignment="1">
      <alignment horizontal="left" vertical="center"/>
    </xf>
    <xf numFmtId="0" fontId="7" fillId="0" borderId="3" xfId="45" applyFont="1" applyBorder="1" applyAlignment="1">
      <alignment horizontal="right" vertical="center"/>
    </xf>
    <xf numFmtId="0" fontId="5" fillId="0" borderId="3" xfId="45" applyFont="1" applyBorder="1" applyAlignment="1">
      <alignment horizontal="left" vertical="center" wrapText="1"/>
    </xf>
    <xf numFmtId="0" fontId="5" fillId="0" borderId="3" xfId="45" applyFont="1" applyBorder="1" applyAlignment="1">
      <alignment horizontal="center" vertical="center"/>
    </xf>
    <xf numFmtId="0" fontId="7" fillId="0" borderId="1" xfId="0" applyFont="1" applyBorder="1" applyAlignment="1">
      <alignment horizontal="center" vertical="top"/>
    </xf>
    <xf numFmtId="3" fontId="7" fillId="0" borderId="1" xfId="0" applyNumberFormat="1" applyFont="1" applyBorder="1" applyAlignment="1">
      <alignment horizontal="center" vertical="top"/>
    </xf>
    <xf numFmtId="179" fontId="7" fillId="0" borderId="1" xfId="0" applyNumberFormat="1" applyFont="1" applyBorder="1" applyAlignment="1">
      <alignment horizontal="center" vertical="top" wrapText="1"/>
    </xf>
    <xf numFmtId="181" fontId="7" fillId="0" borderId="1" xfId="0" applyNumberFormat="1" applyFont="1" applyBorder="1" applyAlignment="1">
      <alignment horizontal="center" vertical="top" wrapText="1"/>
    </xf>
    <xf numFmtId="179" fontId="7" fillId="0" borderId="1" xfId="306" applyNumberFormat="1" applyFont="1" applyBorder="1" applyAlignment="1">
      <alignment horizontal="center" wrapText="1"/>
    </xf>
    <xf numFmtId="186" fontId="7" fillId="0" borderId="34" xfId="1" applyNumberFormat="1" applyFont="1" applyBorder="1" applyAlignment="1">
      <alignment horizontal="center"/>
    </xf>
    <xf numFmtId="186" fontId="3" fillId="0" borderId="1" xfId="0" applyNumberFormat="1" applyFont="1" applyBorder="1" applyAlignment="1">
      <alignment horizontal="right"/>
    </xf>
    <xf numFmtId="186" fontId="3" fillId="0" borderId="2" xfId="0" applyNumberFormat="1" applyFont="1" applyBorder="1" applyAlignment="1">
      <alignment horizontal="right"/>
    </xf>
    <xf numFmtId="186" fontId="3" fillId="0" borderId="6" xfId="0" applyNumberFormat="1" applyFont="1" applyBorder="1" applyAlignment="1">
      <alignment horizontal="right"/>
    </xf>
    <xf numFmtId="186" fontId="3" fillId="0" borderId="3" xfId="0" applyNumberFormat="1" applyFont="1" applyBorder="1" applyAlignment="1">
      <alignment horizontal="right"/>
    </xf>
    <xf numFmtId="186" fontId="3" fillId="0" borderId="0" xfId="0" applyNumberFormat="1" applyFont="1" applyAlignment="1">
      <alignment horizontal="right"/>
    </xf>
    <xf numFmtId="186" fontId="7" fillId="0" borderId="6" xfId="0" applyNumberFormat="1" applyFont="1" applyBorder="1" applyAlignment="1">
      <alignment horizontal="center" vertical="top" wrapText="1"/>
    </xf>
    <xf numFmtId="186" fontId="3" fillId="0" borderId="34" xfId="45" applyNumberFormat="1" applyFont="1" applyBorder="1" applyAlignment="1">
      <alignment horizontal="right" vertical="center" wrapText="1"/>
    </xf>
    <xf numFmtId="186" fontId="3" fillId="0" borderId="1" xfId="45" applyNumberFormat="1" applyFont="1" applyBorder="1" applyAlignment="1">
      <alignment horizontal="right" wrapText="1"/>
    </xf>
    <xf numFmtId="186" fontId="3" fillId="0" borderId="2" xfId="161" applyNumberFormat="1" applyFont="1" applyFill="1" applyBorder="1" applyAlignment="1">
      <alignment horizontal="right" wrapText="1"/>
    </xf>
    <xf numFmtId="186" fontId="5" fillId="0" borderId="6" xfId="45" applyNumberFormat="1" applyFont="1" applyBorder="1" applyAlignment="1">
      <alignment horizontal="right" vertical="center"/>
    </xf>
    <xf numFmtId="186" fontId="3" fillId="0" borderId="1" xfId="0" applyNumberFormat="1" applyFont="1" applyBorder="1"/>
    <xf numFmtId="186" fontId="7" fillId="0" borderId="1" xfId="1" applyNumberFormat="1" applyFont="1" applyBorder="1" applyAlignment="1">
      <alignment horizontal="center"/>
    </xf>
    <xf numFmtId="186" fontId="7" fillId="0" borderId="1" xfId="0" applyNumberFormat="1" applyFont="1" applyBorder="1" applyAlignment="1">
      <alignment horizontal="center"/>
    </xf>
    <xf numFmtId="186" fontId="3" fillId="0" borderId="0" xfId="0" applyNumberFormat="1" applyFont="1"/>
    <xf numFmtId="186" fontId="7" fillId="0" borderId="34" xfId="0" applyNumberFormat="1" applyFont="1" applyBorder="1" applyAlignment="1">
      <alignment horizontal="right"/>
    </xf>
    <xf numFmtId="186" fontId="3" fillId="0" borderId="3" xfId="0" applyNumberFormat="1" applyFont="1" applyBorder="1"/>
    <xf numFmtId="186" fontId="3" fillId="0" borderId="35" xfId="45" applyNumberFormat="1" applyFont="1" applyBorder="1" applyAlignment="1">
      <alignment horizontal="right" vertical="center" wrapText="1"/>
    </xf>
    <xf numFmtId="186" fontId="7" fillId="0" borderId="1" xfId="0" applyNumberFormat="1" applyFont="1" applyBorder="1" applyAlignment="1">
      <alignment horizontal="right"/>
    </xf>
    <xf numFmtId="181" fontId="2" fillId="0" borderId="0" xfId="0" applyNumberFormat="1" applyFont="1"/>
    <xf numFmtId="3" fontId="2" fillId="0" borderId="6" xfId="0" applyNumberFormat="1" applyFont="1" applyBorder="1" applyAlignment="1">
      <alignment horizontal="center"/>
    </xf>
    <xf numFmtId="0" fontId="2" fillId="0" borderId="6" xfId="0" applyFont="1" applyBorder="1" applyAlignment="1">
      <alignment horizontal="center"/>
    </xf>
    <xf numFmtId="185" fontId="7" fillId="0" borderId="6" xfId="161" applyNumberFormat="1" applyFont="1" applyFill="1" applyBorder="1" applyAlignment="1">
      <alignment wrapText="1"/>
    </xf>
    <xf numFmtId="185" fontId="7" fillId="0" borderId="3" xfId="161" applyNumberFormat="1" applyFont="1" applyFill="1" applyBorder="1" applyAlignment="1">
      <alignment wrapText="1"/>
    </xf>
    <xf numFmtId="186" fontId="3" fillId="0" borderId="43" xfId="0" applyNumberFormat="1" applyFont="1" applyBorder="1"/>
    <xf numFmtId="0" fontId="70" fillId="0" borderId="1" xfId="0" applyFont="1" applyBorder="1" applyAlignment="1">
      <alignment horizontal="left"/>
    </xf>
    <xf numFmtId="0" fontId="70" fillId="0" borderId="1" xfId="0" applyFont="1" applyBorder="1"/>
    <xf numFmtId="0" fontId="70" fillId="0" borderId="1" xfId="0" applyFont="1" applyBorder="1" applyAlignment="1">
      <alignment horizontal="center"/>
    </xf>
    <xf numFmtId="186" fontId="70" fillId="0" borderId="1" xfId="0" applyNumberFormat="1" applyFont="1" applyBorder="1" applyAlignment="1">
      <alignment horizontal="right"/>
    </xf>
    <xf numFmtId="186" fontId="70" fillId="0" borderId="1" xfId="0" applyNumberFormat="1" applyFont="1" applyBorder="1"/>
    <xf numFmtId="0" fontId="5" fillId="0" borderId="40" xfId="102" applyFont="1" applyBorder="1" applyAlignment="1">
      <alignment horizontal="center"/>
    </xf>
    <xf numFmtId="0" fontId="3" fillId="0" borderId="41" xfId="0" applyFont="1" applyBorder="1"/>
    <xf numFmtId="0" fontId="7" fillId="0" borderId="41" xfId="0" applyFont="1" applyBorder="1" applyAlignment="1">
      <alignment horizontal="right" vertical="center" wrapText="1"/>
    </xf>
    <xf numFmtId="3" fontId="3" fillId="0" borderId="41" xfId="0" applyNumberFormat="1" applyFont="1" applyBorder="1" applyAlignment="1">
      <alignment horizontal="center"/>
    </xf>
    <xf numFmtId="0" fontId="3" fillId="0" borderId="41" xfId="0" applyFont="1" applyBorder="1" applyAlignment="1">
      <alignment horizontal="center"/>
    </xf>
    <xf numFmtId="186" fontId="3" fillId="0" borderId="41" xfId="0" applyNumberFormat="1" applyFont="1" applyBorder="1" applyAlignment="1">
      <alignment horizontal="right"/>
    </xf>
    <xf numFmtId="0" fontId="74" fillId="0" borderId="1" xfId="102" applyFont="1" applyBorder="1" applyAlignment="1">
      <alignment horizontal="center"/>
    </xf>
    <xf numFmtId="186" fontId="3" fillId="0" borderId="41" xfId="0" applyNumberFormat="1" applyFont="1" applyBorder="1"/>
    <xf numFmtId="186" fontId="3" fillId="0" borderId="40" xfId="0" applyNumberFormat="1" applyFont="1" applyBorder="1"/>
    <xf numFmtId="49" fontId="70" fillId="0" borderId="1" xfId="45" applyNumberFormat="1" applyFont="1" applyBorder="1" applyAlignment="1">
      <alignment horizontal="left" vertical="center" wrapText="1"/>
    </xf>
    <xf numFmtId="0" fontId="70" fillId="0" borderId="33" xfId="45" applyFont="1" applyBorder="1" applyAlignment="1">
      <alignment horizontal="left" vertical="center" wrapText="1"/>
    </xf>
    <xf numFmtId="0" fontId="70" fillId="0" borderId="1" xfId="45" applyFont="1" applyBorder="1" applyAlignment="1">
      <alignment horizontal="center" vertical="center"/>
    </xf>
    <xf numFmtId="0" fontId="70" fillId="0" borderId="1" xfId="45" applyFont="1" applyBorder="1" applyAlignment="1">
      <alignment horizontal="center" vertical="center" wrapText="1"/>
    </xf>
    <xf numFmtId="186" fontId="70" fillId="0" borderId="1" xfId="45" applyNumberFormat="1" applyFont="1" applyBorder="1" applyAlignment="1">
      <alignment horizontal="right" wrapText="1"/>
    </xf>
    <xf numFmtId="184" fontId="70" fillId="0" borderId="1" xfId="45" applyNumberFormat="1" applyFont="1" applyBorder="1" applyAlignment="1">
      <alignment horizontal="center" vertical="center" wrapText="1"/>
    </xf>
    <xf numFmtId="49" fontId="70" fillId="0" borderId="1" xfId="45" applyNumberFormat="1" applyFont="1" applyBorder="1" applyAlignment="1">
      <alignment horizontal="left" vertical="center"/>
    </xf>
    <xf numFmtId="0" fontId="70" fillId="0" borderId="33" xfId="45" applyFont="1" applyBorder="1" applyAlignment="1">
      <alignment vertical="center" wrapText="1"/>
    </xf>
    <xf numFmtId="186" fontId="3" fillId="0" borderId="2" xfId="0" applyNumberFormat="1" applyFont="1" applyBorder="1"/>
    <xf numFmtId="186" fontId="70" fillId="0" borderId="2" xfId="161" applyNumberFormat="1" applyFont="1" applyFill="1" applyBorder="1" applyAlignment="1">
      <alignment horizontal="right" wrapText="1"/>
    </xf>
    <xf numFmtId="186" fontId="3" fillId="0" borderId="1" xfId="161" applyNumberFormat="1" applyFont="1" applyFill="1" applyBorder="1" applyAlignment="1">
      <alignment horizontal="right" wrapText="1"/>
    </xf>
    <xf numFmtId="0" fontId="73" fillId="0" borderId="0" xfId="0" applyFont="1"/>
    <xf numFmtId="0" fontId="71" fillId="0" borderId="1" xfId="0" applyFont="1" applyBorder="1"/>
    <xf numFmtId="0" fontId="71" fillId="0" borderId="1" xfId="0" applyFont="1" applyBorder="1" applyAlignment="1">
      <alignment horizontal="center"/>
    </xf>
    <xf numFmtId="186" fontId="71" fillId="0" borderId="1" xfId="0" applyNumberFormat="1" applyFont="1" applyBorder="1" applyAlignment="1">
      <alignment horizontal="right"/>
    </xf>
    <xf numFmtId="3" fontId="71" fillId="0" borderId="1" xfId="0" applyNumberFormat="1" applyFont="1" applyBorder="1" applyAlignment="1">
      <alignment horizontal="center"/>
    </xf>
    <xf numFmtId="186" fontId="71" fillId="0" borderId="1" xfId="0" applyNumberFormat="1" applyFont="1" applyBorder="1"/>
    <xf numFmtId="0" fontId="70" fillId="0" borderId="0" xfId="0" applyFont="1"/>
    <xf numFmtId="0" fontId="70" fillId="0" borderId="33" xfId="45" applyFont="1" applyBorder="1" applyAlignment="1">
      <alignment horizontal="left" vertical="center"/>
    </xf>
    <xf numFmtId="184" fontId="70" fillId="0" borderId="1" xfId="45" applyNumberFormat="1" applyFont="1" applyBorder="1" applyAlignment="1">
      <alignment horizontal="center" vertical="center"/>
    </xf>
    <xf numFmtId="0" fontId="75" fillId="0" borderId="1" xfId="0" applyFont="1" applyBorder="1"/>
    <xf numFmtId="0" fontId="75" fillId="0" borderId="1" xfId="0" applyFont="1" applyBorder="1" applyAlignment="1">
      <alignment horizontal="center"/>
    </xf>
    <xf numFmtId="186" fontId="75" fillId="0" borderId="1" xfId="0" applyNumberFormat="1" applyFont="1" applyBorder="1" applyAlignment="1">
      <alignment horizontal="right"/>
    </xf>
    <xf numFmtId="184" fontId="75" fillId="0" borderId="1" xfId="45" applyNumberFormat="1" applyFont="1" applyBorder="1" applyAlignment="1">
      <alignment horizontal="center" vertical="center" wrapText="1"/>
    </xf>
    <xf numFmtId="186" fontId="7" fillId="0" borderId="6" xfId="1" applyNumberFormat="1" applyFont="1" applyFill="1" applyBorder="1" applyAlignment="1">
      <alignment horizontal="right"/>
    </xf>
    <xf numFmtId="0" fontId="76" fillId="0" borderId="0" xfId="0" applyFont="1"/>
    <xf numFmtId="0" fontId="76" fillId="0" borderId="0" xfId="111" applyFont="1"/>
    <xf numFmtId="186" fontId="71" fillId="0" borderId="44" xfId="0" applyNumberFormat="1" applyFont="1" applyBorder="1"/>
    <xf numFmtId="0" fontId="70" fillId="0" borderId="2" xfId="0" applyFont="1" applyBorder="1"/>
    <xf numFmtId="0" fontId="70" fillId="0" borderId="2" xfId="0" applyFont="1" applyBorder="1" applyAlignment="1">
      <alignment horizontal="center"/>
    </xf>
    <xf numFmtId="186" fontId="70" fillId="0" borderId="2" xfId="0" applyNumberFormat="1" applyFont="1" applyBorder="1" applyAlignment="1">
      <alignment horizontal="right"/>
    </xf>
    <xf numFmtId="186" fontId="71" fillId="0" borderId="2" xfId="0" applyNumberFormat="1" applyFont="1" applyBorder="1"/>
    <xf numFmtId="49" fontId="70" fillId="0" borderId="44" xfId="45" applyNumberFormat="1" applyFont="1" applyBorder="1" applyAlignment="1">
      <alignment horizontal="left" vertical="center" wrapText="1"/>
    </xf>
    <xf numFmtId="0" fontId="70" fillId="0" borderId="47" xfId="45" applyFont="1" applyBorder="1" applyAlignment="1">
      <alignment horizontal="left" vertical="center" wrapText="1"/>
    </xf>
    <xf numFmtId="0" fontId="3" fillId="0" borderId="44" xfId="45" applyFont="1" applyBorder="1" applyAlignment="1">
      <alignment horizontal="center" vertical="center"/>
    </xf>
    <xf numFmtId="0" fontId="70" fillId="0" borderId="44" xfId="45" applyFont="1" applyBorder="1" applyAlignment="1">
      <alignment horizontal="center" vertical="center" wrapText="1"/>
    </xf>
    <xf numFmtId="186" fontId="70" fillId="0" borderId="44" xfId="45" applyNumberFormat="1" applyFont="1" applyBorder="1" applyAlignment="1">
      <alignment horizontal="right" wrapText="1"/>
    </xf>
    <xf numFmtId="184" fontId="70" fillId="0" borderId="44" xfId="45" applyNumberFormat="1" applyFont="1" applyBorder="1" applyAlignment="1">
      <alignment horizontal="center" vertical="center" wrapText="1"/>
    </xf>
    <xf numFmtId="49" fontId="70" fillId="0" borderId="40" xfId="45" applyNumberFormat="1" applyFont="1" applyBorder="1" applyAlignment="1">
      <alignment horizontal="left" vertical="center" wrapText="1"/>
    </xf>
    <xf numFmtId="0" fontId="70" fillId="0" borderId="42" xfId="45" applyFont="1" applyBorder="1" applyAlignment="1">
      <alignment horizontal="left" vertical="center" wrapText="1"/>
    </xf>
    <xf numFmtId="0" fontId="70" fillId="0" borderId="40" xfId="45" applyFont="1" applyBorder="1" applyAlignment="1">
      <alignment horizontal="center" vertical="center" wrapText="1"/>
    </xf>
    <xf numFmtId="186" fontId="70" fillId="0" borderId="40" xfId="45" applyNumberFormat="1" applyFont="1" applyBorder="1" applyAlignment="1">
      <alignment horizontal="right" wrapText="1"/>
    </xf>
    <xf numFmtId="184" fontId="70" fillId="0" borderId="40" xfId="45" applyNumberFormat="1" applyFont="1" applyBorder="1" applyAlignment="1">
      <alignment horizontal="center" vertical="center" wrapText="1"/>
    </xf>
    <xf numFmtId="186" fontId="5" fillId="0" borderId="6" xfId="45" applyNumberFormat="1" applyFont="1" applyBorder="1" applyAlignment="1">
      <alignment horizontal="right" vertical="center" wrapText="1"/>
    </xf>
    <xf numFmtId="0" fontId="3" fillId="62" borderId="1" xfId="0" applyFont="1" applyFill="1" applyBorder="1"/>
    <xf numFmtId="0" fontId="3" fillId="62" borderId="1" xfId="0" applyFont="1" applyFill="1" applyBorder="1" applyAlignment="1">
      <alignment horizontal="center"/>
    </xf>
    <xf numFmtId="186" fontId="3" fillId="62" borderId="1" xfId="0" applyNumberFormat="1" applyFont="1" applyFill="1" applyBorder="1" applyAlignment="1">
      <alignment horizontal="right"/>
    </xf>
    <xf numFmtId="3" fontId="3" fillId="62" borderId="1" xfId="0" applyNumberFormat="1" applyFont="1" applyFill="1" applyBorder="1" applyAlignment="1">
      <alignment horizontal="center"/>
    </xf>
    <xf numFmtId="186" fontId="3" fillId="62" borderId="1" xfId="0" applyNumberFormat="1" applyFont="1" applyFill="1" applyBorder="1"/>
    <xf numFmtId="184" fontId="3" fillId="62" borderId="1" xfId="45" applyNumberFormat="1" applyFont="1" applyFill="1" applyBorder="1" applyAlignment="1">
      <alignment horizontal="center" vertical="center" wrapText="1"/>
    </xf>
    <xf numFmtId="0" fontId="3" fillId="62" borderId="2" xfId="0" applyFont="1" applyFill="1" applyBorder="1"/>
    <xf numFmtId="0" fontId="3" fillId="62" borderId="48" xfId="0" applyFont="1" applyFill="1" applyBorder="1"/>
    <xf numFmtId="184" fontId="3" fillId="62" borderId="7" xfId="45" applyNumberFormat="1" applyFont="1" applyFill="1" applyBorder="1" applyAlignment="1">
      <alignment horizontal="center" vertical="center" wrapText="1"/>
    </xf>
    <xf numFmtId="0" fontId="3" fillId="62" borderId="40" xfId="0" applyFont="1" applyFill="1" applyBorder="1"/>
    <xf numFmtId="3" fontId="3" fillId="62" borderId="40" xfId="0" applyNumberFormat="1" applyFont="1" applyFill="1" applyBorder="1" applyAlignment="1">
      <alignment horizontal="center"/>
    </xf>
    <xf numFmtId="0" fontId="3" fillId="62" borderId="40" xfId="0" applyFont="1" applyFill="1" applyBorder="1" applyAlignment="1">
      <alignment horizontal="center"/>
    </xf>
    <xf numFmtId="186" fontId="3" fillId="62" borderId="40" xfId="0" applyNumberFormat="1" applyFont="1" applyFill="1" applyBorder="1" applyAlignment="1">
      <alignment horizontal="right"/>
    </xf>
    <xf numFmtId="186" fontId="3" fillId="62" borderId="40" xfId="0" applyNumberFormat="1" applyFont="1" applyFill="1" applyBorder="1"/>
    <xf numFmtId="0" fontId="3" fillId="62" borderId="44" xfId="0" applyFont="1" applyFill="1" applyBorder="1"/>
    <xf numFmtId="3" fontId="3" fillId="62" borderId="44" xfId="0" applyNumberFormat="1" applyFont="1" applyFill="1" applyBorder="1" applyAlignment="1">
      <alignment horizontal="center"/>
    </xf>
    <xf numFmtId="0" fontId="3" fillId="62" borderId="44" xfId="0" applyFont="1" applyFill="1" applyBorder="1" applyAlignment="1">
      <alignment horizontal="center"/>
    </xf>
    <xf numFmtId="186" fontId="3" fillId="62" borderId="44" xfId="0" applyNumberFormat="1" applyFont="1" applyFill="1" applyBorder="1" applyAlignment="1">
      <alignment horizontal="right"/>
    </xf>
    <xf numFmtId="186" fontId="3" fillId="62" borderId="44" xfId="0" applyNumberFormat="1" applyFont="1" applyFill="1" applyBorder="1"/>
    <xf numFmtId="0" fontId="3" fillId="0" borderId="45"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3" fillId="0" borderId="4" xfId="0" applyFont="1" applyBorder="1" applyAlignment="1">
      <alignment horizontal="left"/>
    </xf>
    <xf numFmtId="0" fontId="3" fillId="0" borderId="0" xfId="0" applyFont="1" applyAlignment="1">
      <alignment horizontal="left"/>
    </xf>
    <xf numFmtId="0" fontId="8" fillId="0" borderId="4" xfId="0" applyFont="1" applyBorder="1" applyAlignment="1">
      <alignment horizontal="left"/>
    </xf>
    <xf numFmtId="0" fontId="8" fillId="0" borderId="0" xfId="0" applyFont="1" applyAlignment="1">
      <alignment horizontal="left"/>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0" borderId="5" xfId="0" applyFont="1" applyBorder="1" applyAlignment="1">
      <alignment horizontal="left"/>
    </xf>
    <xf numFmtId="0" fontId="8" fillId="0" borderId="5" xfId="0" applyFont="1" applyBorder="1" applyAlignment="1">
      <alignment horizontal="left"/>
    </xf>
  </cellXfs>
  <cellStyles count="307">
    <cellStyle name="20% - Accent1 2" xfId="47" xr:uid="{00000000-0005-0000-0000-000001000000}"/>
    <cellStyle name="20% - Accent1 2 2" xfId="259" xr:uid="{00000000-0005-0000-0000-000002000000}"/>
    <cellStyle name="20% - Accent1 3" xfId="48" xr:uid="{00000000-0005-0000-0000-000003000000}"/>
    <cellStyle name="20% - Accent1 3 2" xfId="217" xr:uid="{00000000-0005-0000-0000-000004000000}"/>
    <cellStyle name="20% - Accent1 4" xfId="174" xr:uid="{00000000-0005-0000-0000-000005000000}"/>
    <cellStyle name="20% - Accent1 5" xfId="137" xr:uid="{00000000-0005-0000-0000-000006000000}"/>
    <cellStyle name="20% - Accent2 2" xfId="49" xr:uid="{00000000-0005-0000-0000-000008000000}"/>
    <cellStyle name="20% - Accent2 2 2" xfId="260" xr:uid="{00000000-0005-0000-0000-000009000000}"/>
    <cellStyle name="20% - Accent2 3" xfId="50" xr:uid="{00000000-0005-0000-0000-00000A000000}"/>
    <cellStyle name="20% - Accent2 3 2" xfId="218" xr:uid="{00000000-0005-0000-0000-00000B000000}"/>
    <cellStyle name="20% - Accent2 4" xfId="175" xr:uid="{00000000-0005-0000-0000-00000C000000}"/>
    <cellStyle name="20% - Accent2 5" xfId="138" xr:uid="{00000000-0005-0000-0000-00000D000000}"/>
    <cellStyle name="20% - Accent3 2" xfId="51" xr:uid="{00000000-0005-0000-0000-00000F000000}"/>
    <cellStyle name="20% - Accent3 2 2" xfId="261" xr:uid="{00000000-0005-0000-0000-000010000000}"/>
    <cellStyle name="20% - Accent3 3" xfId="52" xr:uid="{00000000-0005-0000-0000-000011000000}"/>
    <cellStyle name="20% - Accent3 3 2" xfId="219" xr:uid="{00000000-0005-0000-0000-000012000000}"/>
    <cellStyle name="20% - Accent3 4" xfId="176" xr:uid="{00000000-0005-0000-0000-000013000000}"/>
    <cellStyle name="20% - Accent3 5" xfId="139" xr:uid="{00000000-0005-0000-0000-000014000000}"/>
    <cellStyle name="20% - Accent4 2" xfId="53" xr:uid="{00000000-0005-0000-0000-000016000000}"/>
    <cellStyle name="20% - Accent4 2 2" xfId="262" xr:uid="{00000000-0005-0000-0000-000017000000}"/>
    <cellStyle name="20% - Accent4 3" xfId="54" xr:uid="{00000000-0005-0000-0000-000018000000}"/>
    <cellStyle name="20% - Accent4 3 2" xfId="220" xr:uid="{00000000-0005-0000-0000-000019000000}"/>
    <cellStyle name="20% - Accent4 4" xfId="177" xr:uid="{00000000-0005-0000-0000-00001A000000}"/>
    <cellStyle name="20% - Accent4 5" xfId="140" xr:uid="{00000000-0005-0000-0000-00001B000000}"/>
    <cellStyle name="20% - Accent5 2" xfId="55" xr:uid="{00000000-0005-0000-0000-00001D000000}"/>
    <cellStyle name="20% - Accent5 2 2" xfId="263" xr:uid="{00000000-0005-0000-0000-00001E000000}"/>
    <cellStyle name="20% - Accent5 3" xfId="56" xr:uid="{00000000-0005-0000-0000-00001F000000}"/>
    <cellStyle name="20% - Accent5 3 2" xfId="221" xr:uid="{00000000-0005-0000-0000-000020000000}"/>
    <cellStyle name="20% - Accent5 4" xfId="178" xr:uid="{00000000-0005-0000-0000-000021000000}"/>
    <cellStyle name="20% - Accent5 5" xfId="141" xr:uid="{00000000-0005-0000-0000-000022000000}"/>
    <cellStyle name="20% - Accent6 2" xfId="57" xr:uid="{00000000-0005-0000-0000-000024000000}"/>
    <cellStyle name="20% - Accent6 2 2" xfId="264" xr:uid="{00000000-0005-0000-0000-000025000000}"/>
    <cellStyle name="20% - Accent6 3" xfId="58" xr:uid="{00000000-0005-0000-0000-000026000000}"/>
    <cellStyle name="20% - Accent6 3 2" xfId="222" xr:uid="{00000000-0005-0000-0000-000027000000}"/>
    <cellStyle name="20% - Accent6 4" xfId="179" xr:uid="{00000000-0005-0000-0000-000028000000}"/>
    <cellStyle name="20% - Accent6 5" xfId="142" xr:uid="{00000000-0005-0000-0000-00002900000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Accent1 2" xfId="59" xr:uid="{00000000-0005-0000-0000-00002B000000}"/>
    <cellStyle name="40% - Accent1 2 2" xfId="265" xr:uid="{00000000-0005-0000-0000-00002C000000}"/>
    <cellStyle name="40% - Accent1 3" xfId="60" xr:uid="{00000000-0005-0000-0000-00002D000000}"/>
    <cellStyle name="40% - Accent1 3 2" xfId="223" xr:uid="{00000000-0005-0000-0000-00002E000000}"/>
    <cellStyle name="40% - Accent1 4" xfId="180" xr:uid="{00000000-0005-0000-0000-00002F000000}"/>
    <cellStyle name="40% - Accent1 5" xfId="143" xr:uid="{00000000-0005-0000-0000-000030000000}"/>
    <cellStyle name="40% - Accent2 2" xfId="61" xr:uid="{00000000-0005-0000-0000-000032000000}"/>
    <cellStyle name="40% - Accent2 2 2" xfId="266" xr:uid="{00000000-0005-0000-0000-000033000000}"/>
    <cellStyle name="40% - Accent2 3" xfId="62" xr:uid="{00000000-0005-0000-0000-000034000000}"/>
    <cellStyle name="40% - Accent2 3 2" xfId="224" xr:uid="{00000000-0005-0000-0000-000035000000}"/>
    <cellStyle name="40% - Accent2 4" xfId="181" xr:uid="{00000000-0005-0000-0000-000036000000}"/>
    <cellStyle name="40% - Accent2 5" xfId="144" xr:uid="{00000000-0005-0000-0000-000037000000}"/>
    <cellStyle name="40% - Accent3 2" xfId="63" xr:uid="{00000000-0005-0000-0000-000039000000}"/>
    <cellStyle name="40% - Accent3 2 2" xfId="267" xr:uid="{00000000-0005-0000-0000-00003A000000}"/>
    <cellStyle name="40% - Accent3 3" xfId="64" xr:uid="{00000000-0005-0000-0000-00003B000000}"/>
    <cellStyle name="40% - Accent3 3 2" xfId="225" xr:uid="{00000000-0005-0000-0000-00003C000000}"/>
    <cellStyle name="40% - Accent3 4" xfId="182" xr:uid="{00000000-0005-0000-0000-00003D000000}"/>
    <cellStyle name="40% - Accent4 2" xfId="65" xr:uid="{00000000-0005-0000-0000-00003F000000}"/>
    <cellStyle name="40% - Accent4 2 2" xfId="268" xr:uid="{00000000-0005-0000-0000-000040000000}"/>
    <cellStyle name="40% - Accent4 3" xfId="66" xr:uid="{00000000-0005-0000-0000-000041000000}"/>
    <cellStyle name="40% - Accent4 3 2" xfId="226" xr:uid="{00000000-0005-0000-0000-000042000000}"/>
    <cellStyle name="40% - Accent4 4" xfId="183" xr:uid="{00000000-0005-0000-0000-000043000000}"/>
    <cellStyle name="40% - Accent4 5" xfId="145" xr:uid="{00000000-0005-0000-0000-000044000000}"/>
    <cellStyle name="40% - Accent5 2" xfId="67" xr:uid="{00000000-0005-0000-0000-000046000000}"/>
    <cellStyle name="40% - Accent5 2 2" xfId="269" xr:uid="{00000000-0005-0000-0000-000047000000}"/>
    <cellStyle name="40% - Accent5 3" xfId="68" xr:uid="{00000000-0005-0000-0000-000048000000}"/>
    <cellStyle name="40% - Accent5 3 2" xfId="227" xr:uid="{00000000-0005-0000-0000-000049000000}"/>
    <cellStyle name="40% - Accent5 4" xfId="184" xr:uid="{00000000-0005-0000-0000-00004A000000}"/>
    <cellStyle name="40% - Accent5 5" xfId="146" xr:uid="{00000000-0005-0000-0000-00004B000000}"/>
    <cellStyle name="40% - Accent6 2" xfId="69" xr:uid="{00000000-0005-0000-0000-00004D000000}"/>
    <cellStyle name="40% - Accent6 2 2" xfId="270" xr:uid="{00000000-0005-0000-0000-00004E000000}"/>
    <cellStyle name="40% - Accent6 3" xfId="70" xr:uid="{00000000-0005-0000-0000-00004F000000}"/>
    <cellStyle name="40% - Accent6 3 2" xfId="228" xr:uid="{00000000-0005-0000-0000-000050000000}"/>
    <cellStyle name="40% - Accent6 4" xfId="185" xr:uid="{00000000-0005-0000-0000-000051000000}"/>
    <cellStyle name="40% - Accent6 5" xfId="147" xr:uid="{00000000-0005-0000-0000-000052000000}"/>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Accent1 2" xfId="71" xr:uid="{00000000-0005-0000-0000-000054000000}"/>
    <cellStyle name="60% - Accent1 2 2" xfId="271" xr:uid="{00000000-0005-0000-0000-000055000000}"/>
    <cellStyle name="60% - Accent1 3" xfId="229" xr:uid="{00000000-0005-0000-0000-000056000000}"/>
    <cellStyle name="60% - Accent1 4" xfId="186" xr:uid="{00000000-0005-0000-0000-000057000000}"/>
    <cellStyle name="60% - Accent1 5" xfId="148" xr:uid="{00000000-0005-0000-0000-000058000000}"/>
    <cellStyle name="60% - Accent2 2" xfId="72" xr:uid="{00000000-0005-0000-0000-00005A000000}"/>
    <cellStyle name="60% - Accent2 2 2" xfId="272" xr:uid="{00000000-0005-0000-0000-00005B000000}"/>
    <cellStyle name="60% - Accent2 3" xfId="230" xr:uid="{00000000-0005-0000-0000-00005C000000}"/>
    <cellStyle name="60% - Accent2 4" xfId="187" xr:uid="{00000000-0005-0000-0000-00005D000000}"/>
    <cellStyle name="60% - Accent2 5" xfId="149" xr:uid="{00000000-0005-0000-0000-00005E000000}"/>
    <cellStyle name="60% - Accent3 2" xfId="73" xr:uid="{00000000-0005-0000-0000-000060000000}"/>
    <cellStyle name="60% - Accent3 2 2" xfId="273" xr:uid="{00000000-0005-0000-0000-000061000000}"/>
    <cellStyle name="60% - Accent3 3" xfId="231" xr:uid="{00000000-0005-0000-0000-000062000000}"/>
    <cellStyle name="60% - Accent3 4" xfId="188" xr:uid="{00000000-0005-0000-0000-000063000000}"/>
    <cellStyle name="60% - Accent4 2" xfId="74" xr:uid="{00000000-0005-0000-0000-000065000000}"/>
    <cellStyle name="60% - Accent4 2 2" xfId="274" xr:uid="{00000000-0005-0000-0000-000066000000}"/>
    <cellStyle name="60% - Accent4 3" xfId="232" xr:uid="{00000000-0005-0000-0000-000067000000}"/>
    <cellStyle name="60% - Accent4 4" xfId="189" xr:uid="{00000000-0005-0000-0000-000068000000}"/>
    <cellStyle name="60% - Accent4 5" xfId="150" xr:uid="{00000000-0005-0000-0000-000069000000}"/>
    <cellStyle name="60% - Accent5 2" xfId="75" xr:uid="{00000000-0005-0000-0000-00006B000000}"/>
    <cellStyle name="60% - Accent5 2 2" xfId="275" xr:uid="{00000000-0005-0000-0000-00006C000000}"/>
    <cellStyle name="60% - Accent5 3" xfId="233" xr:uid="{00000000-0005-0000-0000-00006D000000}"/>
    <cellStyle name="60% - Accent5 4" xfId="190" xr:uid="{00000000-0005-0000-0000-00006E000000}"/>
    <cellStyle name="60% - Accent5 5" xfId="151" xr:uid="{00000000-0005-0000-0000-00006F000000}"/>
    <cellStyle name="60% - Accent6 2" xfId="76" xr:uid="{00000000-0005-0000-0000-000071000000}"/>
    <cellStyle name="60% - Accent6 2 2" xfId="276" xr:uid="{00000000-0005-0000-0000-000072000000}"/>
    <cellStyle name="60% - Accent6 3" xfId="234" xr:uid="{00000000-0005-0000-0000-000073000000}"/>
    <cellStyle name="60% - Accent6 4" xfId="191" xr:uid="{00000000-0005-0000-0000-000074000000}"/>
    <cellStyle name="60% - Accent6 5" xfId="152" xr:uid="{00000000-0005-0000-0000-000075000000}"/>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Accent1 2" xfId="77" xr:uid="{00000000-0005-0000-0000-000077000000}"/>
    <cellStyle name="Accent1 2 2" xfId="277" xr:uid="{00000000-0005-0000-0000-000078000000}"/>
    <cellStyle name="Accent1 3" xfId="235" xr:uid="{00000000-0005-0000-0000-000079000000}"/>
    <cellStyle name="Accent1 4" xfId="192" xr:uid="{00000000-0005-0000-0000-00007A000000}"/>
    <cellStyle name="Accent1 5" xfId="153" xr:uid="{00000000-0005-0000-0000-00007B000000}"/>
    <cellStyle name="Accent2 2" xfId="78" xr:uid="{00000000-0005-0000-0000-00007D000000}"/>
    <cellStyle name="Accent2 2 2" xfId="278" xr:uid="{00000000-0005-0000-0000-00007E000000}"/>
    <cellStyle name="Accent2 3" xfId="236" xr:uid="{00000000-0005-0000-0000-00007F000000}"/>
    <cellStyle name="Accent2 4" xfId="193" xr:uid="{00000000-0005-0000-0000-000080000000}"/>
    <cellStyle name="Accent3 2" xfId="79" xr:uid="{00000000-0005-0000-0000-000082000000}"/>
    <cellStyle name="Accent3 2 2" xfId="279" xr:uid="{00000000-0005-0000-0000-000083000000}"/>
    <cellStyle name="Accent3 3" xfId="237" xr:uid="{00000000-0005-0000-0000-000084000000}"/>
    <cellStyle name="Accent3 4" xfId="194" xr:uid="{00000000-0005-0000-0000-000085000000}"/>
    <cellStyle name="Accent3 5" xfId="154" xr:uid="{00000000-0005-0000-0000-000086000000}"/>
    <cellStyle name="Accent4 2" xfId="80" xr:uid="{00000000-0005-0000-0000-000088000000}"/>
    <cellStyle name="Accent4 2 2" xfId="280" xr:uid="{00000000-0005-0000-0000-000089000000}"/>
    <cellStyle name="Accent4 3" xfId="238" xr:uid="{00000000-0005-0000-0000-00008A000000}"/>
    <cellStyle name="Accent4 4" xfId="195" xr:uid="{00000000-0005-0000-0000-00008B000000}"/>
    <cellStyle name="Accent4 5" xfId="155" xr:uid="{00000000-0005-0000-0000-00008C000000}"/>
    <cellStyle name="Accent5 2" xfId="81" xr:uid="{00000000-0005-0000-0000-00008E000000}"/>
    <cellStyle name="Accent5 2 2" xfId="281" xr:uid="{00000000-0005-0000-0000-00008F000000}"/>
    <cellStyle name="Accent5 3" xfId="239" xr:uid="{00000000-0005-0000-0000-000090000000}"/>
    <cellStyle name="Accent5 4" xfId="196" xr:uid="{00000000-0005-0000-0000-000091000000}"/>
    <cellStyle name="Accent5 5" xfId="156" xr:uid="{00000000-0005-0000-0000-000092000000}"/>
    <cellStyle name="Accent6 2" xfId="82" xr:uid="{00000000-0005-0000-0000-000094000000}"/>
    <cellStyle name="Accent6 2 2" xfId="282" xr:uid="{00000000-0005-0000-0000-000095000000}"/>
    <cellStyle name="Accent6 3" xfId="240" xr:uid="{00000000-0005-0000-0000-000096000000}"/>
    <cellStyle name="Accent6 4" xfId="197" xr:uid="{00000000-0005-0000-0000-000097000000}"/>
    <cellStyle name="Accent6 5" xfId="157" xr:uid="{00000000-0005-0000-0000-000098000000}"/>
    <cellStyle name="Bad 2" xfId="83" xr:uid="{00000000-0005-0000-0000-00009A000000}"/>
    <cellStyle name="Bad 2 2" xfId="283" xr:uid="{00000000-0005-0000-0000-00009B000000}"/>
    <cellStyle name="Bad 3" xfId="241" xr:uid="{00000000-0005-0000-0000-00009C000000}"/>
    <cellStyle name="Bad 4" xfId="198" xr:uid="{00000000-0005-0000-0000-00009D000000}"/>
    <cellStyle name="Bad 5" xfId="158" xr:uid="{00000000-0005-0000-0000-00009E000000}"/>
    <cellStyle name="Calculation 2" xfId="84" xr:uid="{00000000-0005-0000-0000-0000A0000000}"/>
    <cellStyle name="Calculation 2 2" xfId="284" xr:uid="{00000000-0005-0000-0000-0000A1000000}"/>
    <cellStyle name="Calculation 3" xfId="242" xr:uid="{00000000-0005-0000-0000-0000A2000000}"/>
    <cellStyle name="Calculation 4" xfId="199" xr:uid="{00000000-0005-0000-0000-0000A3000000}"/>
    <cellStyle name="Calculation 5" xfId="159" xr:uid="{00000000-0005-0000-0000-0000A4000000}"/>
    <cellStyle name="Check Cell 2" xfId="85" xr:uid="{00000000-0005-0000-0000-0000A6000000}"/>
    <cellStyle name="Check Cell 2 2" xfId="285" xr:uid="{00000000-0005-0000-0000-0000A7000000}"/>
    <cellStyle name="Check Cell 3" xfId="243" xr:uid="{00000000-0005-0000-0000-0000A8000000}"/>
    <cellStyle name="Check Cell 4" xfId="200" xr:uid="{00000000-0005-0000-0000-0000A9000000}"/>
    <cellStyle name="Check Cell 5" xfId="160" xr:uid="{00000000-0005-0000-0000-0000AA000000}"/>
    <cellStyle name="Comma [0] 2" xfId="86" xr:uid="{00000000-0005-0000-0000-0000AB000000}"/>
    <cellStyle name="Comma 2" xfId="216" xr:uid="{00000000-0005-0000-0000-0000AC000000}"/>
    <cellStyle name="Currency [0] 2" xfId="161" xr:uid="{00000000-0005-0000-0000-0000AE000000}"/>
    <cellStyle name="Currency 2" xfId="258" xr:uid="{00000000-0005-0000-0000-0000AF000000}"/>
    <cellStyle name="Explanatory Text 2" xfId="87" xr:uid="{00000000-0005-0000-0000-0000B1000000}"/>
    <cellStyle name="Explanatory Text 2 2" xfId="286" xr:uid="{00000000-0005-0000-0000-0000B2000000}"/>
    <cellStyle name="Explanatory Text 3" xfId="244" xr:uid="{00000000-0005-0000-0000-0000B3000000}"/>
    <cellStyle name="Explanatory Text 4" xfId="201" xr:uid="{00000000-0005-0000-0000-0000B4000000}"/>
    <cellStyle name="Good 2" xfId="88" xr:uid="{00000000-0005-0000-0000-0000B6000000}"/>
    <cellStyle name="Good 2 2" xfId="287" xr:uid="{00000000-0005-0000-0000-0000B7000000}"/>
    <cellStyle name="Good 3" xfId="245" xr:uid="{00000000-0005-0000-0000-0000B8000000}"/>
    <cellStyle name="Good 4" xfId="202" xr:uid="{00000000-0005-0000-0000-0000B9000000}"/>
    <cellStyle name="Good 5" xfId="162" xr:uid="{00000000-0005-0000-0000-0000BA000000}"/>
    <cellStyle name="Heading 1 2" xfId="89" xr:uid="{00000000-0005-0000-0000-0000BC000000}"/>
    <cellStyle name="Heading 1 2 2" xfId="288" xr:uid="{00000000-0005-0000-0000-0000BD000000}"/>
    <cellStyle name="Heading 1 3" xfId="246" xr:uid="{00000000-0005-0000-0000-0000BE000000}"/>
    <cellStyle name="Heading 1 4" xfId="203" xr:uid="{00000000-0005-0000-0000-0000BF000000}"/>
    <cellStyle name="Heading 1 5" xfId="163" xr:uid="{00000000-0005-0000-0000-0000C0000000}"/>
    <cellStyle name="Heading 2 2" xfId="90" xr:uid="{00000000-0005-0000-0000-0000C2000000}"/>
    <cellStyle name="Heading 2 2 2" xfId="289" xr:uid="{00000000-0005-0000-0000-0000C3000000}"/>
    <cellStyle name="Heading 2 3" xfId="247" xr:uid="{00000000-0005-0000-0000-0000C4000000}"/>
    <cellStyle name="Heading 2 4" xfId="204" xr:uid="{00000000-0005-0000-0000-0000C5000000}"/>
    <cellStyle name="Heading 2 5" xfId="164" xr:uid="{00000000-0005-0000-0000-0000C6000000}"/>
    <cellStyle name="Heading 3 2" xfId="91" xr:uid="{00000000-0005-0000-0000-0000C8000000}"/>
    <cellStyle name="Heading 3 2 2" xfId="290" xr:uid="{00000000-0005-0000-0000-0000C9000000}"/>
    <cellStyle name="Heading 3 3" xfId="248" xr:uid="{00000000-0005-0000-0000-0000CA000000}"/>
    <cellStyle name="Heading 3 4" xfId="205" xr:uid="{00000000-0005-0000-0000-0000CB000000}"/>
    <cellStyle name="Heading 3 5" xfId="165" xr:uid="{00000000-0005-0000-0000-0000CC000000}"/>
    <cellStyle name="Heading 4 2" xfId="92" xr:uid="{00000000-0005-0000-0000-0000CE000000}"/>
    <cellStyle name="Heading 4 2 2" xfId="291" xr:uid="{00000000-0005-0000-0000-0000CF000000}"/>
    <cellStyle name="Heading 4 3" xfId="249" xr:uid="{00000000-0005-0000-0000-0000D0000000}"/>
    <cellStyle name="Heading 4 4" xfId="206" xr:uid="{00000000-0005-0000-0000-0000D1000000}"/>
    <cellStyle name="Heading 4 5" xfId="166" xr:uid="{00000000-0005-0000-0000-0000D2000000}"/>
    <cellStyle name="Input 2" xfId="93" xr:uid="{00000000-0005-0000-0000-0000D4000000}"/>
    <cellStyle name="Input 2 2" xfId="292" xr:uid="{00000000-0005-0000-0000-0000D5000000}"/>
    <cellStyle name="Input 3" xfId="250" xr:uid="{00000000-0005-0000-0000-0000D6000000}"/>
    <cellStyle name="Input 4" xfId="207" xr:uid="{00000000-0005-0000-0000-0000D7000000}"/>
    <cellStyle name="Input 5" xfId="167" xr:uid="{00000000-0005-0000-0000-0000D8000000}"/>
    <cellStyle name="Linked Cell 2" xfId="94" xr:uid="{00000000-0005-0000-0000-0000DA000000}"/>
    <cellStyle name="Linked Cell 2 2" xfId="293" xr:uid="{00000000-0005-0000-0000-0000DB000000}"/>
    <cellStyle name="Linked Cell 3" xfId="251" xr:uid="{00000000-0005-0000-0000-0000DC000000}"/>
    <cellStyle name="Linked Cell 4" xfId="208" xr:uid="{00000000-0005-0000-0000-0000DD000000}"/>
    <cellStyle name="Linked Cell 5" xfId="168" xr:uid="{00000000-0005-0000-0000-0000DE000000}"/>
    <cellStyle name="Neutral 2" xfId="95" xr:uid="{00000000-0005-0000-0000-0000E0000000}"/>
    <cellStyle name="Neutral 2 2" xfId="294" xr:uid="{00000000-0005-0000-0000-0000E1000000}"/>
    <cellStyle name="Neutral 3" xfId="252" xr:uid="{00000000-0005-0000-0000-0000E2000000}"/>
    <cellStyle name="Neutral 4" xfId="209" xr:uid="{00000000-0005-0000-0000-0000E3000000}"/>
    <cellStyle name="Neutral 5" xfId="169" xr:uid="{00000000-0005-0000-0000-0000E4000000}"/>
    <cellStyle name="Normal 2" xfId="44" xr:uid="{00000000-0005-0000-0000-0000E6000000}"/>
    <cellStyle name="Normal 2 2" xfId="45" xr:uid="{00000000-0005-0000-0000-0000E7000000}"/>
    <cellStyle name="Normal 2 2 2" xfId="96" xr:uid="{00000000-0005-0000-0000-0000E8000000}"/>
    <cellStyle name="Normal 2 2 3" xfId="97" xr:uid="{00000000-0005-0000-0000-0000E9000000}"/>
    <cellStyle name="Normal 2 2 4" xfId="98" xr:uid="{00000000-0005-0000-0000-0000EA000000}"/>
    <cellStyle name="Normal 2 3" xfId="99" xr:uid="{00000000-0005-0000-0000-0000EB000000}"/>
    <cellStyle name="Normal 2 3 2" xfId="100" xr:uid="{00000000-0005-0000-0000-0000EC000000}"/>
    <cellStyle name="Normal 2 4" xfId="101" xr:uid="{00000000-0005-0000-0000-0000ED000000}"/>
    <cellStyle name="Normal 3" xfId="46" xr:uid="{00000000-0005-0000-0000-0000EE000000}"/>
    <cellStyle name="Normal 3 2" xfId="102" xr:uid="{00000000-0005-0000-0000-0000EF000000}"/>
    <cellStyle name="Normal 3 2 2" xfId="103" xr:uid="{00000000-0005-0000-0000-0000F0000000}"/>
    <cellStyle name="Normal 3 2 2 2" xfId="104" xr:uid="{00000000-0005-0000-0000-0000F1000000}"/>
    <cellStyle name="Normal 3 2 2 3" xfId="305" xr:uid="{00000000-0005-0000-0000-0000F2000000}"/>
    <cellStyle name="Normal 3 2 3" xfId="105" xr:uid="{00000000-0005-0000-0000-0000F3000000}"/>
    <cellStyle name="Normal 3 2 4" xfId="301" xr:uid="{00000000-0005-0000-0000-0000F4000000}"/>
    <cellStyle name="Normal 3 3" xfId="106" xr:uid="{00000000-0005-0000-0000-0000F5000000}"/>
    <cellStyle name="Normal 3 3 2" xfId="303" xr:uid="{00000000-0005-0000-0000-0000F6000000}"/>
    <cellStyle name="Normal 3 4" xfId="107" xr:uid="{00000000-0005-0000-0000-0000F7000000}"/>
    <cellStyle name="Normal 3 4 2" xfId="108" xr:uid="{00000000-0005-0000-0000-0000F8000000}"/>
    <cellStyle name="Normal 3 5" xfId="109" xr:uid="{00000000-0005-0000-0000-0000F9000000}"/>
    <cellStyle name="Normal 3 6" xfId="110" xr:uid="{00000000-0005-0000-0000-0000FA000000}"/>
    <cellStyle name="Normal 3 7" xfId="257" xr:uid="{00000000-0005-0000-0000-0000FB000000}"/>
    <cellStyle name="Normal 4" xfId="43" xr:uid="{00000000-0005-0000-0000-0000FC000000}"/>
    <cellStyle name="Normal 4 2" xfId="111" xr:uid="{00000000-0005-0000-0000-0000FD000000}"/>
    <cellStyle name="Normal 4 2 2" xfId="112" xr:uid="{00000000-0005-0000-0000-0000FE000000}"/>
    <cellStyle name="Normal 4 2 2 2" xfId="113" xr:uid="{00000000-0005-0000-0000-0000FF000000}"/>
    <cellStyle name="Normal 4 2 3" xfId="114" xr:uid="{00000000-0005-0000-0000-000000010000}"/>
    <cellStyle name="Normal 4 2 3 2" xfId="115" xr:uid="{00000000-0005-0000-0000-000001010000}"/>
    <cellStyle name="Normal 4 3" xfId="116" xr:uid="{00000000-0005-0000-0000-000002010000}"/>
    <cellStyle name="Normal 4 3 2" xfId="117" xr:uid="{00000000-0005-0000-0000-000003010000}"/>
    <cellStyle name="Normal 4 3 2 2" xfId="118" xr:uid="{00000000-0005-0000-0000-000004010000}"/>
    <cellStyle name="Normal 4 3 3" xfId="119" xr:uid="{00000000-0005-0000-0000-000005010000}"/>
    <cellStyle name="Normal 4 4" xfId="120" xr:uid="{00000000-0005-0000-0000-000006010000}"/>
    <cellStyle name="Normal 4 4 2" xfId="121" xr:uid="{00000000-0005-0000-0000-000007010000}"/>
    <cellStyle name="Normal 5" xfId="122" xr:uid="{00000000-0005-0000-0000-000008010000}"/>
    <cellStyle name="Normal 5 2" xfId="123" xr:uid="{00000000-0005-0000-0000-000009010000}"/>
    <cellStyle name="Normal 5 2 2" xfId="304" xr:uid="{00000000-0005-0000-0000-00000A010000}"/>
    <cellStyle name="Normal 5 3" xfId="300" xr:uid="{00000000-0005-0000-0000-00000B010000}"/>
    <cellStyle name="Normal 6" xfId="124" xr:uid="{00000000-0005-0000-0000-00000C010000}"/>
    <cellStyle name="Normal 6 2" xfId="125" xr:uid="{00000000-0005-0000-0000-00000D010000}"/>
    <cellStyle name="Normal 7" xfId="126" xr:uid="{00000000-0005-0000-0000-00000E010000}"/>
    <cellStyle name="Normal 7 2" xfId="127" xr:uid="{00000000-0005-0000-0000-00000F010000}"/>
    <cellStyle name="Normal 8" xfId="128" xr:uid="{00000000-0005-0000-0000-000010010000}"/>
    <cellStyle name="Normal 9" xfId="42" xr:uid="{00000000-0005-0000-0000-000011010000}"/>
    <cellStyle name="Normal_Base IDIQ" xfId="306" xr:uid="{00000000-0005-0000-0000-000012010000}"/>
    <cellStyle name="Note 2" xfId="129" xr:uid="{00000000-0005-0000-0000-000013010000}"/>
    <cellStyle name="Note 2 2" xfId="130" xr:uid="{00000000-0005-0000-0000-000014010000}"/>
    <cellStyle name="Note 2 2 2" xfId="131" xr:uid="{00000000-0005-0000-0000-000015010000}"/>
    <cellStyle name="Note 2 3" xfId="132" xr:uid="{00000000-0005-0000-0000-000016010000}"/>
    <cellStyle name="Note 2 4" xfId="215" xr:uid="{00000000-0005-0000-0000-000017010000}"/>
    <cellStyle name="Note 3" xfId="295" xr:uid="{00000000-0005-0000-0000-000018010000}"/>
    <cellStyle name="Note 4" xfId="210" xr:uid="{00000000-0005-0000-0000-000019010000}"/>
    <cellStyle name="Note 5" xfId="170" xr:uid="{00000000-0005-0000-0000-00001A010000}"/>
    <cellStyle name="Output 2" xfId="133" xr:uid="{00000000-0005-0000-0000-00001C010000}"/>
    <cellStyle name="Output 2 2" xfId="296" xr:uid="{00000000-0005-0000-0000-00001D010000}"/>
    <cellStyle name="Output 3" xfId="253" xr:uid="{00000000-0005-0000-0000-00001E010000}"/>
    <cellStyle name="Output 4" xfId="211" xr:uid="{00000000-0005-0000-0000-00001F010000}"/>
    <cellStyle name="Output 5" xfId="171" xr:uid="{00000000-0005-0000-0000-000020010000}"/>
    <cellStyle name="Title 2" xfId="134" xr:uid="{00000000-0005-0000-0000-000022010000}"/>
    <cellStyle name="Title 2 2" xfId="297" xr:uid="{00000000-0005-0000-0000-000023010000}"/>
    <cellStyle name="Title 3" xfId="254" xr:uid="{00000000-0005-0000-0000-000024010000}"/>
    <cellStyle name="Title 4" xfId="212" xr:uid="{00000000-0005-0000-0000-000025010000}"/>
    <cellStyle name="Title 5" xfId="172" xr:uid="{00000000-0005-0000-0000-000026010000}"/>
    <cellStyle name="Total 2" xfId="135" xr:uid="{00000000-0005-0000-0000-000028010000}"/>
    <cellStyle name="Total 2 2" xfId="298" xr:uid="{00000000-0005-0000-0000-000029010000}"/>
    <cellStyle name="Total 3" xfId="255" xr:uid="{00000000-0005-0000-0000-00002A010000}"/>
    <cellStyle name="Total 4" xfId="213" xr:uid="{00000000-0005-0000-0000-00002B010000}"/>
    <cellStyle name="Total 5" xfId="173" xr:uid="{00000000-0005-0000-0000-00002C010000}"/>
    <cellStyle name="Warning Text 2" xfId="136" xr:uid="{00000000-0005-0000-0000-00002E010000}"/>
    <cellStyle name="Warning Text 2 2" xfId="299" xr:uid="{00000000-0005-0000-0000-00002F010000}"/>
    <cellStyle name="Warning Text 3" xfId="256" xr:uid="{00000000-0005-0000-0000-000030010000}"/>
    <cellStyle name="Warning Text 4" xfId="214" xr:uid="{00000000-0005-0000-0000-000031010000}"/>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通貨 [0.00]" xfId="1" builtinId="4"/>
    <cellStyle name="入力" xfId="10" builtinId="20" customBuiltin="1"/>
    <cellStyle name="標準" xfId="0" builtinId="0"/>
    <cellStyle name="標準 108" xfId="302" xr:uid="{00000000-0005-0000-0000-000032010000}"/>
    <cellStyle name="良い" xfId="7" builtinId="26" customBuiltin="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1:N177"/>
  <sheetViews>
    <sheetView tabSelected="1" zoomScale="110" zoomScaleNormal="110" workbookViewId="0">
      <selection activeCell="B34" sqref="B34"/>
    </sheetView>
  </sheetViews>
  <sheetFormatPr defaultRowHeight="12.75" x14ac:dyDescent="0.2"/>
  <cols>
    <col min="1" max="1" width="10" style="1" customWidth="1"/>
    <col min="2" max="2" width="34.7109375" style="1" customWidth="1"/>
    <col min="3" max="3" width="9" style="1" customWidth="1"/>
    <col min="4" max="4" width="8.7109375" style="1" customWidth="1"/>
    <col min="5" max="5" width="10.7109375" style="1" customWidth="1"/>
    <col min="6" max="6" width="12" style="27" customWidth="1"/>
    <col min="7" max="7" width="9.140625" style="1"/>
    <col min="8" max="16384" width="9.140625" style="55"/>
  </cols>
  <sheetData>
    <row r="1" spans="1:7" s="1" customFormat="1" x14ac:dyDescent="0.2">
      <c r="A1" s="226" t="s">
        <v>103</v>
      </c>
      <c r="B1" s="227"/>
      <c r="C1" s="227"/>
      <c r="D1" s="227"/>
      <c r="E1" s="227"/>
      <c r="F1" s="227"/>
      <c r="G1" s="228"/>
    </row>
    <row r="2" spans="1:7" s="1" customFormat="1" x14ac:dyDescent="0.2">
      <c r="A2" s="229" t="s">
        <v>3</v>
      </c>
      <c r="B2" s="230"/>
      <c r="C2" s="230"/>
      <c r="D2" s="230"/>
      <c r="E2" s="230"/>
      <c r="F2" s="230"/>
      <c r="G2" s="231"/>
    </row>
    <row r="3" spans="1:7" s="1" customFormat="1" x14ac:dyDescent="0.2">
      <c r="A3" s="229" t="s">
        <v>282</v>
      </c>
      <c r="B3" s="230"/>
      <c r="C3" s="230"/>
      <c r="D3" s="230"/>
      <c r="E3" s="230"/>
      <c r="F3" s="230"/>
      <c r="G3" s="231"/>
    </row>
    <row r="4" spans="1:7" s="1" customFormat="1" x14ac:dyDescent="0.2">
      <c r="A4" s="229" t="s">
        <v>159</v>
      </c>
      <c r="B4" s="230"/>
      <c r="C4" s="230"/>
      <c r="D4" s="230"/>
      <c r="E4" s="230"/>
      <c r="F4" s="230"/>
      <c r="G4" s="231"/>
    </row>
    <row r="5" spans="1:7" s="1" customFormat="1" ht="5.25" customHeight="1" x14ac:dyDescent="0.2">
      <c r="A5" s="29"/>
      <c r="B5" s="12"/>
      <c r="C5" s="13"/>
      <c r="D5" s="14"/>
      <c r="E5" s="14"/>
      <c r="F5" s="143"/>
      <c r="G5" s="94"/>
    </row>
    <row r="6" spans="1:7" ht="14.25" x14ac:dyDescent="0.2">
      <c r="A6" s="236" t="s">
        <v>12</v>
      </c>
      <c r="B6" s="237"/>
      <c r="C6" s="237"/>
      <c r="D6" s="237"/>
      <c r="E6" s="237"/>
      <c r="F6" s="237"/>
      <c r="G6" s="94"/>
    </row>
    <row r="7" spans="1:7" ht="24" customHeight="1" x14ac:dyDescent="0.2">
      <c r="A7" s="238" t="s">
        <v>104</v>
      </c>
      <c r="B7" s="239"/>
      <c r="C7" s="239"/>
      <c r="D7" s="239"/>
      <c r="E7" s="239"/>
      <c r="F7" s="239"/>
      <c r="G7" s="240"/>
    </row>
    <row r="8" spans="1:7" x14ac:dyDescent="0.2">
      <c r="A8" s="234" t="s">
        <v>160</v>
      </c>
      <c r="B8" s="235"/>
      <c r="C8" s="235"/>
      <c r="D8" s="235"/>
      <c r="E8" s="235"/>
      <c r="F8" s="235"/>
      <c r="G8" s="94"/>
    </row>
    <row r="9" spans="1:7" s="1" customFormat="1" ht="25.5" x14ac:dyDescent="0.2">
      <c r="A9" s="112" t="s">
        <v>63</v>
      </c>
      <c r="B9" s="119" t="s">
        <v>6</v>
      </c>
      <c r="C9" s="120" t="s">
        <v>7</v>
      </c>
      <c r="D9" s="112" t="s">
        <v>9</v>
      </c>
      <c r="E9" s="121" t="s">
        <v>64</v>
      </c>
      <c r="F9" s="122" t="s">
        <v>65</v>
      </c>
      <c r="G9" s="123" t="s">
        <v>141</v>
      </c>
    </row>
    <row r="10" spans="1:7" ht="14.1" customHeight="1" x14ac:dyDescent="0.2">
      <c r="A10" s="6"/>
      <c r="B10" s="9" t="s">
        <v>11</v>
      </c>
      <c r="C10" s="69"/>
      <c r="D10" s="70"/>
      <c r="E10" s="71"/>
      <c r="F10" s="72"/>
      <c r="G10" s="73"/>
    </row>
    <row r="11" spans="1:7" ht="14.1" customHeight="1" x14ac:dyDescent="0.2">
      <c r="A11" s="6" t="s">
        <v>17</v>
      </c>
      <c r="B11" s="232" t="s">
        <v>275</v>
      </c>
      <c r="C11" s="233"/>
      <c r="D11" s="75"/>
      <c r="E11" s="76"/>
      <c r="F11" s="77"/>
      <c r="G11" s="78"/>
    </row>
    <row r="12" spans="1:7" s="11" customFormat="1" ht="14.1" customHeight="1" x14ac:dyDescent="0.2">
      <c r="A12" s="6"/>
      <c r="B12" s="103" t="s">
        <v>226</v>
      </c>
      <c r="C12" s="100"/>
      <c r="D12" s="75"/>
      <c r="E12" s="76"/>
      <c r="F12" s="77"/>
      <c r="G12" s="78"/>
    </row>
    <row r="13" spans="1:7" ht="14.1" customHeight="1" x14ac:dyDescent="0.2">
      <c r="A13" s="149" t="s">
        <v>18</v>
      </c>
      <c r="B13" s="150" t="s">
        <v>143</v>
      </c>
      <c r="C13" s="4">
        <v>0</v>
      </c>
      <c r="D13" s="151" t="s">
        <v>1</v>
      </c>
      <c r="E13" s="152"/>
      <c r="F13" s="135">
        <f>E13*C13</f>
        <v>0</v>
      </c>
      <c r="G13" s="151" t="s">
        <v>85</v>
      </c>
    </row>
    <row r="14" spans="1:7" ht="14.1" customHeight="1" x14ac:dyDescent="0.2">
      <c r="A14" s="149" t="s">
        <v>19</v>
      </c>
      <c r="B14" s="150" t="s">
        <v>144</v>
      </c>
      <c r="C14" s="4">
        <v>0</v>
      </c>
      <c r="D14" s="151" t="s">
        <v>1</v>
      </c>
      <c r="E14" s="152"/>
      <c r="F14" s="135">
        <f>E14*C14</f>
        <v>0</v>
      </c>
      <c r="G14" s="151" t="s">
        <v>85</v>
      </c>
    </row>
    <row r="15" spans="1:7" ht="14.1" customHeight="1" x14ac:dyDescent="0.2">
      <c r="A15" s="149" t="s">
        <v>20</v>
      </c>
      <c r="B15" s="150" t="s">
        <v>145</v>
      </c>
      <c r="C15" s="4">
        <v>0</v>
      </c>
      <c r="D15" s="151" t="s">
        <v>1</v>
      </c>
      <c r="E15" s="152"/>
      <c r="F15" s="135">
        <f>E15*C15</f>
        <v>0</v>
      </c>
      <c r="G15" s="151" t="s">
        <v>85</v>
      </c>
    </row>
    <row r="16" spans="1:7" ht="14.1" customHeight="1" x14ac:dyDescent="0.2">
      <c r="A16" s="149" t="s">
        <v>21</v>
      </c>
      <c r="B16" s="150" t="s">
        <v>146</v>
      </c>
      <c r="C16" s="4">
        <v>0</v>
      </c>
      <c r="D16" s="151" t="s">
        <v>1</v>
      </c>
      <c r="E16" s="152"/>
      <c r="F16" s="135">
        <f>E16*C16</f>
        <v>0</v>
      </c>
      <c r="G16" s="151" t="s">
        <v>85</v>
      </c>
    </row>
    <row r="17" spans="1:12" ht="14.1" customHeight="1" x14ac:dyDescent="0.2">
      <c r="A17" s="17" t="s">
        <v>22</v>
      </c>
      <c r="B17" s="16" t="s">
        <v>147</v>
      </c>
      <c r="C17" s="4">
        <v>12</v>
      </c>
      <c r="D17" s="5" t="s">
        <v>1</v>
      </c>
      <c r="E17" s="125"/>
      <c r="F17" s="135">
        <f t="shared" ref="F17:F38" si="0">E17*12</f>
        <v>0</v>
      </c>
      <c r="G17" s="5" t="s">
        <v>85</v>
      </c>
    </row>
    <row r="18" spans="1:12" ht="14.1" customHeight="1" x14ac:dyDescent="0.2">
      <c r="A18" s="16" t="s">
        <v>23</v>
      </c>
      <c r="B18" s="16" t="s">
        <v>148</v>
      </c>
      <c r="C18" s="4">
        <v>12</v>
      </c>
      <c r="D18" s="5" t="s">
        <v>1</v>
      </c>
      <c r="E18" s="125"/>
      <c r="F18" s="135">
        <f t="shared" si="0"/>
        <v>0</v>
      </c>
      <c r="G18" s="5" t="s">
        <v>85</v>
      </c>
    </row>
    <row r="19" spans="1:12" ht="14.1" customHeight="1" x14ac:dyDescent="0.2">
      <c r="A19" s="16" t="s">
        <v>24</v>
      </c>
      <c r="B19" s="16" t="s">
        <v>149</v>
      </c>
      <c r="C19" s="4">
        <v>12</v>
      </c>
      <c r="D19" s="5" t="s">
        <v>1</v>
      </c>
      <c r="E19" s="125"/>
      <c r="F19" s="135">
        <f t="shared" si="0"/>
        <v>0</v>
      </c>
      <c r="G19" s="5" t="s">
        <v>85</v>
      </c>
    </row>
    <row r="20" spans="1:12" ht="14.1" customHeight="1" x14ac:dyDescent="0.2">
      <c r="A20" s="16" t="s">
        <v>25</v>
      </c>
      <c r="B20" s="16" t="s">
        <v>150</v>
      </c>
      <c r="C20" s="4">
        <v>12</v>
      </c>
      <c r="D20" s="5" t="s">
        <v>1</v>
      </c>
      <c r="E20" s="125"/>
      <c r="F20" s="135">
        <f t="shared" si="0"/>
        <v>0</v>
      </c>
      <c r="G20" s="5" t="s">
        <v>85</v>
      </c>
    </row>
    <row r="21" spans="1:12" ht="14.1" customHeight="1" x14ac:dyDescent="0.2">
      <c r="A21" s="16" t="s">
        <v>26</v>
      </c>
      <c r="B21" s="16" t="s">
        <v>151</v>
      </c>
      <c r="C21" s="4">
        <v>12</v>
      </c>
      <c r="D21" s="5" t="s">
        <v>1</v>
      </c>
      <c r="E21" s="125"/>
      <c r="F21" s="135">
        <f t="shared" si="0"/>
        <v>0</v>
      </c>
      <c r="G21" s="5" t="s">
        <v>85</v>
      </c>
    </row>
    <row r="22" spans="1:12" ht="14.1" customHeight="1" x14ac:dyDescent="0.2">
      <c r="A22" s="16" t="s">
        <v>27</v>
      </c>
      <c r="B22" s="16" t="s">
        <v>105</v>
      </c>
      <c r="C22" s="4">
        <v>12</v>
      </c>
      <c r="D22" s="5" t="s">
        <v>1</v>
      </c>
      <c r="E22" s="125"/>
      <c r="F22" s="135">
        <f t="shared" si="0"/>
        <v>0</v>
      </c>
      <c r="G22" s="5" t="s">
        <v>85</v>
      </c>
    </row>
    <row r="23" spans="1:12" ht="14.1" customHeight="1" x14ac:dyDescent="0.2">
      <c r="A23" s="16" t="s">
        <v>28</v>
      </c>
      <c r="B23" s="16" t="s">
        <v>152</v>
      </c>
      <c r="C23" s="4">
        <v>12</v>
      </c>
      <c r="D23" s="5" t="s">
        <v>1</v>
      </c>
      <c r="E23" s="125"/>
      <c r="F23" s="135">
        <f t="shared" si="0"/>
        <v>0</v>
      </c>
      <c r="G23" s="5" t="s">
        <v>85</v>
      </c>
    </row>
    <row r="24" spans="1:12" ht="14.1" customHeight="1" x14ac:dyDescent="0.2">
      <c r="A24" s="16" t="s">
        <v>29</v>
      </c>
      <c r="B24" s="16" t="s">
        <v>153</v>
      </c>
      <c r="C24" s="4">
        <v>12</v>
      </c>
      <c r="D24" s="5" t="s">
        <v>1</v>
      </c>
      <c r="E24" s="125"/>
      <c r="F24" s="135">
        <f t="shared" si="0"/>
        <v>0</v>
      </c>
      <c r="G24" s="5" t="s">
        <v>85</v>
      </c>
    </row>
    <row r="25" spans="1:12" ht="14.1" customHeight="1" x14ac:dyDescent="0.2">
      <c r="A25" s="16" t="s">
        <v>30</v>
      </c>
      <c r="B25" s="16" t="s">
        <v>154</v>
      </c>
      <c r="C25" s="4">
        <v>12</v>
      </c>
      <c r="D25" s="5" t="s">
        <v>1</v>
      </c>
      <c r="E25" s="125"/>
      <c r="F25" s="135">
        <f t="shared" si="0"/>
        <v>0</v>
      </c>
      <c r="G25" s="5" t="s">
        <v>85</v>
      </c>
    </row>
    <row r="26" spans="1:12" ht="14.1" customHeight="1" x14ac:dyDescent="0.2">
      <c r="A26" s="16" t="s">
        <v>31</v>
      </c>
      <c r="B26" s="16" t="s">
        <v>155</v>
      </c>
      <c r="C26" s="4">
        <v>12</v>
      </c>
      <c r="D26" s="5" t="s">
        <v>1</v>
      </c>
      <c r="E26" s="125"/>
      <c r="F26" s="135">
        <f t="shared" si="0"/>
        <v>0</v>
      </c>
      <c r="G26" s="5" t="s">
        <v>85</v>
      </c>
    </row>
    <row r="27" spans="1:12" ht="14.1" customHeight="1" x14ac:dyDescent="0.2">
      <c r="A27" s="150" t="s">
        <v>32</v>
      </c>
      <c r="B27" s="150" t="s">
        <v>156</v>
      </c>
      <c r="C27" s="4">
        <v>0</v>
      </c>
      <c r="D27" s="151" t="s">
        <v>1</v>
      </c>
      <c r="E27" s="152"/>
      <c r="F27" s="135">
        <f>C27*E27</f>
        <v>0</v>
      </c>
      <c r="G27" s="151" t="s">
        <v>85</v>
      </c>
    </row>
    <row r="28" spans="1:12" ht="14.1" customHeight="1" x14ac:dyDescent="0.2">
      <c r="A28" s="150" t="s">
        <v>33</v>
      </c>
      <c r="B28" s="180" t="s">
        <v>157</v>
      </c>
      <c r="C28" s="4">
        <v>0</v>
      </c>
      <c r="D28" s="151" t="s">
        <v>1</v>
      </c>
      <c r="E28" s="152"/>
      <c r="F28" s="135">
        <f>C28*E28</f>
        <v>0</v>
      </c>
      <c r="G28" s="151" t="s">
        <v>85</v>
      </c>
    </row>
    <row r="29" spans="1:12" ht="14.1" customHeight="1" x14ac:dyDescent="0.2">
      <c r="A29" s="16" t="s">
        <v>34</v>
      </c>
      <c r="B29" s="16" t="s">
        <v>106</v>
      </c>
      <c r="C29" s="4">
        <v>12</v>
      </c>
      <c r="D29" s="5" t="s">
        <v>1</v>
      </c>
      <c r="E29" s="125"/>
      <c r="F29" s="135">
        <f t="shared" si="0"/>
        <v>0</v>
      </c>
      <c r="G29" s="5" t="s">
        <v>85</v>
      </c>
    </row>
    <row r="30" spans="1:12" ht="14.1" customHeight="1" x14ac:dyDescent="0.2">
      <c r="A30" s="16" t="s">
        <v>35</v>
      </c>
      <c r="B30" s="16" t="s">
        <v>107</v>
      </c>
      <c r="C30" s="4">
        <v>12</v>
      </c>
      <c r="D30" s="5" t="s">
        <v>1</v>
      </c>
      <c r="E30" s="125"/>
      <c r="F30" s="135">
        <f t="shared" si="0"/>
        <v>0</v>
      </c>
      <c r="G30" s="5" t="s">
        <v>85</v>
      </c>
    </row>
    <row r="31" spans="1:12" ht="14.1" customHeight="1" x14ac:dyDescent="0.2">
      <c r="A31" s="16" t="s">
        <v>36</v>
      </c>
      <c r="B31" s="16" t="s">
        <v>108</v>
      </c>
      <c r="C31" s="4">
        <v>12</v>
      </c>
      <c r="D31" s="5" t="s">
        <v>1</v>
      </c>
      <c r="E31" s="125"/>
      <c r="F31" s="135">
        <f t="shared" si="0"/>
        <v>0</v>
      </c>
      <c r="G31" s="5" t="s">
        <v>85</v>
      </c>
    </row>
    <row r="32" spans="1:12" ht="14.1" customHeight="1" x14ac:dyDescent="0.2">
      <c r="A32" s="16" t="s">
        <v>37</v>
      </c>
      <c r="B32" s="16" t="s">
        <v>109</v>
      </c>
      <c r="C32" s="4">
        <v>12</v>
      </c>
      <c r="D32" s="5" t="s">
        <v>1</v>
      </c>
      <c r="E32" s="125"/>
      <c r="F32" s="135">
        <f t="shared" si="0"/>
        <v>0</v>
      </c>
      <c r="G32" s="5" t="s">
        <v>85</v>
      </c>
      <c r="L32" s="188"/>
    </row>
    <row r="33" spans="1:11" ht="14.1" customHeight="1" x14ac:dyDescent="0.2">
      <c r="A33" s="150" t="s">
        <v>38</v>
      </c>
      <c r="B33" s="150" t="s">
        <v>283</v>
      </c>
      <c r="C33" s="4">
        <v>0</v>
      </c>
      <c r="D33" s="151" t="s">
        <v>1</v>
      </c>
      <c r="E33" s="152"/>
      <c r="F33" s="179">
        <f>E33*C33</f>
        <v>0</v>
      </c>
      <c r="G33" s="151" t="s">
        <v>85</v>
      </c>
    </row>
    <row r="34" spans="1:11" ht="14.1" customHeight="1" x14ac:dyDescent="0.2">
      <c r="A34" s="150" t="s">
        <v>39</v>
      </c>
      <c r="B34" s="150" t="s">
        <v>284</v>
      </c>
      <c r="C34" s="4">
        <v>0</v>
      </c>
      <c r="D34" s="151" t="s">
        <v>1</v>
      </c>
      <c r="E34" s="152"/>
      <c r="F34" s="135">
        <f>E34*C34</f>
        <v>0</v>
      </c>
      <c r="G34" s="151" t="s">
        <v>85</v>
      </c>
    </row>
    <row r="35" spans="1:11" ht="14.1" customHeight="1" x14ac:dyDescent="0.2">
      <c r="A35" s="150" t="s">
        <v>40</v>
      </c>
      <c r="B35" s="150" t="s">
        <v>285</v>
      </c>
      <c r="C35" s="4">
        <v>0</v>
      </c>
      <c r="D35" s="151" t="s">
        <v>1</v>
      </c>
      <c r="E35" s="152"/>
      <c r="F35" s="135">
        <f>E35*C35</f>
        <v>0</v>
      </c>
      <c r="G35" s="151" t="s">
        <v>85</v>
      </c>
    </row>
    <row r="36" spans="1:11" ht="14.1" customHeight="1" x14ac:dyDescent="0.2">
      <c r="A36" s="16" t="s">
        <v>41</v>
      </c>
      <c r="B36" s="16" t="s">
        <v>286</v>
      </c>
      <c r="C36" s="4">
        <v>12</v>
      </c>
      <c r="D36" s="5" t="s">
        <v>1</v>
      </c>
      <c r="E36" s="125"/>
      <c r="F36" s="135">
        <f t="shared" si="0"/>
        <v>0</v>
      </c>
      <c r="G36" s="5" t="s">
        <v>85</v>
      </c>
    </row>
    <row r="37" spans="1:11" ht="14.1" customHeight="1" x14ac:dyDescent="0.2">
      <c r="A37" s="150" t="s">
        <v>42</v>
      </c>
      <c r="B37" s="150" t="s">
        <v>287</v>
      </c>
      <c r="C37" s="4">
        <v>0</v>
      </c>
      <c r="D37" s="151" t="s">
        <v>1</v>
      </c>
      <c r="E37" s="152"/>
      <c r="F37" s="135">
        <v>0</v>
      </c>
      <c r="G37" s="151" t="s">
        <v>85</v>
      </c>
    </row>
    <row r="38" spans="1:11" ht="14.1" customHeight="1" x14ac:dyDescent="0.2">
      <c r="A38" s="16" t="s">
        <v>43</v>
      </c>
      <c r="B38" s="16" t="s">
        <v>288</v>
      </c>
      <c r="C38" s="4">
        <v>12</v>
      </c>
      <c r="D38" s="5" t="s">
        <v>1</v>
      </c>
      <c r="E38" s="125"/>
      <c r="F38" s="135">
        <f t="shared" si="0"/>
        <v>0</v>
      </c>
      <c r="G38" s="5" t="s">
        <v>85</v>
      </c>
    </row>
    <row r="39" spans="1:11" s="1" customFormat="1" ht="14.1" customHeight="1" x14ac:dyDescent="0.2">
      <c r="A39" s="150" t="s">
        <v>44</v>
      </c>
      <c r="B39" s="150" t="s">
        <v>289</v>
      </c>
      <c r="C39" s="4">
        <v>0</v>
      </c>
      <c r="D39" s="151" t="s">
        <v>1</v>
      </c>
      <c r="E39" s="152"/>
      <c r="F39" s="179">
        <f>E39*C39</f>
        <v>0</v>
      </c>
      <c r="G39" s="151" t="s">
        <v>85</v>
      </c>
    </row>
    <row r="40" spans="1:11" ht="14.1" customHeight="1" thickBot="1" x14ac:dyDescent="0.25">
      <c r="A40" s="221" t="s">
        <v>44</v>
      </c>
      <c r="B40" s="221" t="s">
        <v>311</v>
      </c>
      <c r="C40" s="222">
        <v>12</v>
      </c>
      <c r="D40" s="223" t="s">
        <v>1</v>
      </c>
      <c r="E40" s="224"/>
      <c r="F40" s="225">
        <f t="shared" ref="F40" si="1">E40*12</f>
        <v>0</v>
      </c>
      <c r="G40" s="223" t="s">
        <v>85</v>
      </c>
    </row>
    <row r="41" spans="1:11" s="1" customFormat="1" ht="14.1" customHeight="1" thickTop="1" x14ac:dyDescent="0.2">
      <c r="A41" s="34"/>
      <c r="B41" s="106" t="s">
        <v>231</v>
      </c>
      <c r="C41" s="101"/>
      <c r="D41" s="102"/>
      <c r="E41" s="126"/>
      <c r="F41" s="171">
        <f>SUM(F13:F40)</f>
        <v>0</v>
      </c>
      <c r="G41" s="102"/>
    </row>
    <row r="42" spans="1:11" s="11" customFormat="1" ht="14.1" customHeight="1" x14ac:dyDescent="0.2">
      <c r="A42" s="6"/>
      <c r="B42" s="103" t="s">
        <v>227</v>
      </c>
      <c r="C42" s="105"/>
      <c r="D42" s="75"/>
      <c r="E42" s="124"/>
      <c r="F42" s="139"/>
      <c r="G42" s="78"/>
    </row>
    <row r="43" spans="1:11" s="1" customFormat="1" ht="14.1" customHeight="1" x14ac:dyDescent="0.2">
      <c r="A43" s="149" t="s">
        <v>45</v>
      </c>
      <c r="B43" s="150" t="s">
        <v>143</v>
      </c>
      <c r="C43" s="4">
        <v>0</v>
      </c>
      <c r="D43" s="151" t="s">
        <v>1</v>
      </c>
      <c r="E43" s="152"/>
      <c r="F43" s="135">
        <f>E43*C43</f>
        <v>0</v>
      </c>
      <c r="G43" s="151" t="s">
        <v>158</v>
      </c>
    </row>
    <row r="44" spans="1:11" s="1" customFormat="1" ht="14.1" customHeight="1" x14ac:dyDescent="0.2">
      <c r="A44" s="149" t="s">
        <v>233</v>
      </c>
      <c r="B44" s="150" t="s">
        <v>144</v>
      </c>
      <c r="C44" s="4">
        <v>0</v>
      </c>
      <c r="D44" s="151" t="s">
        <v>1</v>
      </c>
      <c r="E44" s="152"/>
      <c r="F44" s="135">
        <f>E44*C44</f>
        <v>0</v>
      </c>
      <c r="G44" s="151" t="s">
        <v>158</v>
      </c>
    </row>
    <row r="45" spans="1:11" s="1" customFormat="1" ht="14.1" customHeight="1" x14ac:dyDescent="0.2">
      <c r="A45" s="149" t="s">
        <v>234</v>
      </c>
      <c r="B45" s="150" t="s">
        <v>145</v>
      </c>
      <c r="C45" s="4">
        <v>0</v>
      </c>
      <c r="D45" s="151" t="s">
        <v>1</v>
      </c>
      <c r="E45" s="152"/>
      <c r="F45" s="135">
        <f>E45*C45</f>
        <v>0</v>
      </c>
      <c r="G45" s="151" t="s">
        <v>158</v>
      </c>
      <c r="J45" s="180"/>
    </row>
    <row r="46" spans="1:11" s="1" customFormat="1" ht="14.1" customHeight="1" x14ac:dyDescent="0.2">
      <c r="A46" s="149" t="s">
        <v>235</v>
      </c>
      <c r="B46" s="150" t="s">
        <v>146</v>
      </c>
      <c r="C46" s="4">
        <v>0</v>
      </c>
      <c r="D46" s="151" t="s">
        <v>1</v>
      </c>
      <c r="E46" s="152"/>
      <c r="F46" s="135">
        <f>E46*C46</f>
        <v>0</v>
      </c>
      <c r="G46" s="151" t="s">
        <v>158</v>
      </c>
      <c r="K46" s="174"/>
    </row>
    <row r="47" spans="1:11" s="1" customFormat="1" ht="14.1" customHeight="1" x14ac:dyDescent="0.25">
      <c r="A47" s="17" t="s">
        <v>236</v>
      </c>
      <c r="B47" s="16" t="s">
        <v>147</v>
      </c>
      <c r="C47" s="4">
        <v>12</v>
      </c>
      <c r="D47" s="5" t="s">
        <v>1</v>
      </c>
      <c r="E47" s="125"/>
      <c r="F47" s="135">
        <f t="shared" ref="F47:F68" si="2">E47*12</f>
        <v>0</v>
      </c>
      <c r="G47" s="89" t="s">
        <v>85</v>
      </c>
    </row>
    <row r="48" spans="1:11" s="1" customFormat="1" ht="14.1" customHeight="1" x14ac:dyDescent="0.25">
      <c r="A48" s="17" t="s">
        <v>237</v>
      </c>
      <c r="B48" s="16" t="s">
        <v>148</v>
      </c>
      <c r="C48" s="4">
        <v>12</v>
      </c>
      <c r="D48" s="5" t="s">
        <v>1</v>
      </c>
      <c r="E48" s="125"/>
      <c r="F48" s="135">
        <f t="shared" si="2"/>
        <v>0</v>
      </c>
      <c r="G48" s="89" t="s">
        <v>73</v>
      </c>
    </row>
    <row r="49" spans="1:14" s="1" customFormat="1" ht="14.1" customHeight="1" x14ac:dyDescent="0.25">
      <c r="A49" s="17" t="s">
        <v>238</v>
      </c>
      <c r="B49" s="16" t="s">
        <v>149</v>
      </c>
      <c r="C49" s="4">
        <v>12</v>
      </c>
      <c r="D49" s="5" t="s">
        <v>1</v>
      </c>
      <c r="E49" s="125"/>
      <c r="F49" s="135">
        <f t="shared" si="2"/>
        <v>0</v>
      </c>
      <c r="G49" s="89" t="s">
        <v>73</v>
      </c>
    </row>
    <row r="50" spans="1:14" s="1" customFormat="1" ht="14.1" customHeight="1" x14ac:dyDescent="0.25">
      <c r="A50" s="17" t="s">
        <v>239</v>
      </c>
      <c r="B50" s="16" t="s">
        <v>150</v>
      </c>
      <c r="C50" s="4">
        <v>12</v>
      </c>
      <c r="D50" s="5" t="s">
        <v>1</v>
      </c>
      <c r="E50" s="125"/>
      <c r="F50" s="135">
        <f t="shared" si="2"/>
        <v>0</v>
      </c>
      <c r="G50" s="89" t="s">
        <v>73</v>
      </c>
    </row>
    <row r="51" spans="1:14" s="1" customFormat="1" ht="14.1" customHeight="1" x14ac:dyDescent="0.25">
      <c r="A51" s="17" t="s">
        <v>240</v>
      </c>
      <c r="B51" s="16" t="s">
        <v>151</v>
      </c>
      <c r="C51" s="4">
        <v>12</v>
      </c>
      <c r="D51" s="5" t="s">
        <v>1</v>
      </c>
      <c r="E51" s="125"/>
      <c r="F51" s="135">
        <f t="shared" si="2"/>
        <v>0</v>
      </c>
      <c r="G51" s="89" t="s">
        <v>73</v>
      </c>
    </row>
    <row r="52" spans="1:14" s="1" customFormat="1" ht="14.1" customHeight="1" x14ac:dyDescent="0.25">
      <c r="A52" s="17" t="s">
        <v>241</v>
      </c>
      <c r="B52" s="16" t="s">
        <v>105</v>
      </c>
      <c r="C52" s="4">
        <v>12</v>
      </c>
      <c r="D52" s="5" t="s">
        <v>1</v>
      </c>
      <c r="E52" s="125"/>
      <c r="F52" s="135">
        <f t="shared" si="2"/>
        <v>0</v>
      </c>
      <c r="G52" s="89" t="s">
        <v>86</v>
      </c>
    </row>
    <row r="53" spans="1:14" s="1" customFormat="1" ht="14.1" customHeight="1" x14ac:dyDescent="0.25">
      <c r="A53" s="17" t="s">
        <v>242</v>
      </c>
      <c r="B53" s="16" t="s">
        <v>152</v>
      </c>
      <c r="C53" s="4">
        <v>12</v>
      </c>
      <c r="D53" s="5" t="s">
        <v>1</v>
      </c>
      <c r="E53" s="125"/>
      <c r="F53" s="135">
        <f t="shared" si="2"/>
        <v>0</v>
      </c>
      <c r="G53" s="89" t="s">
        <v>86</v>
      </c>
    </row>
    <row r="54" spans="1:14" s="1" customFormat="1" ht="14.1" customHeight="1" x14ac:dyDescent="0.25">
      <c r="A54" s="17" t="s">
        <v>243</v>
      </c>
      <c r="B54" s="16" t="s">
        <v>153</v>
      </c>
      <c r="C54" s="4">
        <v>12</v>
      </c>
      <c r="D54" s="5" t="s">
        <v>1</v>
      </c>
      <c r="E54" s="125"/>
      <c r="F54" s="135">
        <f t="shared" si="2"/>
        <v>0</v>
      </c>
      <c r="G54" s="89" t="s">
        <v>86</v>
      </c>
    </row>
    <row r="55" spans="1:14" s="1" customFormat="1" ht="14.1" customHeight="1" x14ac:dyDescent="0.25">
      <c r="A55" s="17" t="s">
        <v>244</v>
      </c>
      <c r="B55" s="16" t="s">
        <v>154</v>
      </c>
      <c r="C55" s="4">
        <v>12</v>
      </c>
      <c r="D55" s="5" t="s">
        <v>1</v>
      </c>
      <c r="E55" s="125"/>
      <c r="F55" s="135">
        <f t="shared" si="2"/>
        <v>0</v>
      </c>
      <c r="G55" s="89" t="s">
        <v>86</v>
      </c>
    </row>
    <row r="56" spans="1:14" s="1" customFormat="1" ht="14.1" customHeight="1" x14ac:dyDescent="0.25">
      <c r="A56" s="17" t="s">
        <v>245</v>
      </c>
      <c r="B56" s="16" t="s">
        <v>155</v>
      </c>
      <c r="C56" s="4">
        <v>12</v>
      </c>
      <c r="D56" s="5" t="s">
        <v>1</v>
      </c>
      <c r="E56" s="125"/>
      <c r="F56" s="135">
        <f t="shared" si="2"/>
        <v>0</v>
      </c>
      <c r="G56" s="89" t="s">
        <v>86</v>
      </c>
    </row>
    <row r="57" spans="1:14" s="1" customFormat="1" ht="14.1" customHeight="1" x14ac:dyDescent="0.25">
      <c r="A57" s="149" t="s">
        <v>246</v>
      </c>
      <c r="B57" s="150" t="s">
        <v>156</v>
      </c>
      <c r="C57" s="4">
        <v>0</v>
      </c>
      <c r="D57" s="151" t="s">
        <v>1</v>
      </c>
      <c r="E57" s="152"/>
      <c r="F57" s="135">
        <f>C57*E57</f>
        <v>0</v>
      </c>
      <c r="G57" s="160" t="s">
        <v>87</v>
      </c>
    </row>
    <row r="58" spans="1:14" s="1" customFormat="1" ht="14.1" customHeight="1" x14ac:dyDescent="0.25">
      <c r="A58" s="149" t="s">
        <v>247</v>
      </c>
      <c r="B58" s="180" t="s">
        <v>157</v>
      </c>
      <c r="C58" s="4">
        <v>0</v>
      </c>
      <c r="D58" s="151" t="s">
        <v>1</v>
      </c>
      <c r="E58" s="152"/>
      <c r="F58" s="135">
        <f>C58*E58</f>
        <v>0</v>
      </c>
      <c r="G58" s="160" t="s">
        <v>87</v>
      </c>
    </row>
    <row r="59" spans="1:14" s="1" customFormat="1" ht="14.1" customHeight="1" x14ac:dyDescent="0.25">
      <c r="A59" s="17" t="s">
        <v>248</v>
      </c>
      <c r="B59" s="16" t="s">
        <v>106</v>
      </c>
      <c r="C59" s="4">
        <v>12</v>
      </c>
      <c r="D59" s="5" t="s">
        <v>1</v>
      </c>
      <c r="E59" s="125"/>
      <c r="F59" s="135">
        <f t="shared" si="2"/>
        <v>0</v>
      </c>
      <c r="G59" s="89" t="s">
        <v>73</v>
      </c>
    </row>
    <row r="60" spans="1:14" s="1" customFormat="1" ht="14.1" customHeight="1" x14ac:dyDescent="0.25">
      <c r="A60" s="17" t="s">
        <v>249</v>
      </c>
      <c r="B60" s="16" t="s">
        <v>107</v>
      </c>
      <c r="C60" s="4">
        <v>12</v>
      </c>
      <c r="D60" s="5" t="s">
        <v>1</v>
      </c>
      <c r="E60" s="125"/>
      <c r="F60" s="135">
        <f t="shared" si="2"/>
        <v>0</v>
      </c>
      <c r="G60" s="89" t="s">
        <v>73</v>
      </c>
      <c r="N60" s="174"/>
    </row>
    <row r="61" spans="1:14" s="1" customFormat="1" ht="14.1" customHeight="1" x14ac:dyDescent="0.25">
      <c r="A61" s="17" t="s">
        <v>250</v>
      </c>
      <c r="B61" s="16" t="s">
        <v>108</v>
      </c>
      <c r="C61" s="4">
        <v>12</v>
      </c>
      <c r="D61" s="5" t="s">
        <v>1</v>
      </c>
      <c r="E61" s="125"/>
      <c r="F61" s="135">
        <f t="shared" si="2"/>
        <v>0</v>
      </c>
      <c r="G61" s="89" t="s">
        <v>73</v>
      </c>
    </row>
    <row r="62" spans="1:14" s="1" customFormat="1" ht="14.1" customHeight="1" x14ac:dyDescent="0.25">
      <c r="A62" s="17" t="s">
        <v>251</v>
      </c>
      <c r="B62" s="16" t="s">
        <v>109</v>
      </c>
      <c r="C62" s="4">
        <v>12</v>
      </c>
      <c r="D62" s="5" t="s">
        <v>1</v>
      </c>
      <c r="E62" s="125"/>
      <c r="F62" s="135">
        <f t="shared" si="2"/>
        <v>0</v>
      </c>
      <c r="G62" s="89" t="s">
        <v>73</v>
      </c>
    </row>
    <row r="63" spans="1:14" s="1" customFormat="1" ht="14.1" customHeight="1" x14ac:dyDescent="0.25">
      <c r="A63" s="149" t="s">
        <v>252</v>
      </c>
      <c r="B63" s="150" t="s">
        <v>283</v>
      </c>
      <c r="C63" s="4">
        <v>0</v>
      </c>
      <c r="D63" s="151" t="s">
        <v>1</v>
      </c>
      <c r="E63" s="152"/>
      <c r="F63" s="179">
        <f>E63*C63</f>
        <v>0</v>
      </c>
      <c r="G63" s="160" t="s">
        <v>87</v>
      </c>
    </row>
    <row r="64" spans="1:14" s="1" customFormat="1" ht="14.1" customHeight="1" x14ac:dyDescent="0.25">
      <c r="A64" s="149" t="s">
        <v>253</v>
      </c>
      <c r="B64" s="150" t="s">
        <v>284</v>
      </c>
      <c r="C64" s="4">
        <v>0</v>
      </c>
      <c r="D64" s="151" t="s">
        <v>1</v>
      </c>
      <c r="E64" s="152"/>
      <c r="F64" s="135">
        <f>E64*C64</f>
        <v>0</v>
      </c>
      <c r="G64" s="160" t="s">
        <v>158</v>
      </c>
    </row>
    <row r="65" spans="1:11" s="1" customFormat="1" ht="14.1" customHeight="1" x14ac:dyDescent="0.25">
      <c r="A65" s="149" t="s">
        <v>254</v>
      </c>
      <c r="B65" s="150" t="s">
        <v>285</v>
      </c>
      <c r="C65" s="4">
        <v>0</v>
      </c>
      <c r="D65" s="151" t="s">
        <v>1</v>
      </c>
      <c r="E65" s="152"/>
      <c r="F65" s="135">
        <f>E65*C65</f>
        <v>0</v>
      </c>
      <c r="G65" s="160" t="s">
        <v>158</v>
      </c>
    </row>
    <row r="66" spans="1:11" s="1" customFormat="1" ht="14.1" customHeight="1" x14ac:dyDescent="0.25">
      <c r="A66" s="17" t="s">
        <v>255</v>
      </c>
      <c r="B66" s="16" t="s">
        <v>286</v>
      </c>
      <c r="C66" s="4">
        <v>12</v>
      </c>
      <c r="D66" s="5" t="s">
        <v>1</v>
      </c>
      <c r="E66" s="125"/>
      <c r="F66" s="135">
        <f t="shared" si="2"/>
        <v>0</v>
      </c>
      <c r="G66" s="89" t="s">
        <v>85</v>
      </c>
    </row>
    <row r="67" spans="1:11" s="1" customFormat="1" ht="14.1" customHeight="1" x14ac:dyDescent="0.25">
      <c r="A67" s="149" t="s">
        <v>256</v>
      </c>
      <c r="B67" s="150" t="s">
        <v>287</v>
      </c>
      <c r="C67" s="4">
        <v>0</v>
      </c>
      <c r="D67" s="151" t="s">
        <v>1</v>
      </c>
      <c r="E67" s="152"/>
      <c r="F67" s="135">
        <v>0</v>
      </c>
      <c r="G67" s="160" t="s">
        <v>73</v>
      </c>
    </row>
    <row r="68" spans="1:11" s="1" customFormat="1" ht="14.1" customHeight="1" thickBot="1" x14ac:dyDescent="0.3">
      <c r="A68" s="17" t="s">
        <v>257</v>
      </c>
      <c r="B68" s="16" t="s">
        <v>288</v>
      </c>
      <c r="C68" s="4">
        <v>12</v>
      </c>
      <c r="D68" s="5" t="s">
        <v>1</v>
      </c>
      <c r="E68" s="126"/>
      <c r="F68" s="135">
        <f t="shared" si="2"/>
        <v>0</v>
      </c>
      <c r="G68" s="154" t="s">
        <v>77</v>
      </c>
    </row>
    <row r="69" spans="1:11" s="1" customFormat="1" ht="14.1" customHeight="1" thickTop="1" x14ac:dyDescent="0.2">
      <c r="A69" s="191" t="s">
        <v>292</v>
      </c>
      <c r="B69" s="191" t="s">
        <v>289</v>
      </c>
      <c r="C69" s="101">
        <v>0</v>
      </c>
      <c r="D69" s="192" t="s">
        <v>1</v>
      </c>
      <c r="E69" s="193"/>
      <c r="F69" s="194">
        <f>E69*C69</f>
        <v>0</v>
      </c>
      <c r="G69" s="192" t="s">
        <v>87</v>
      </c>
    </row>
    <row r="70" spans="1:11" ht="14.1" customHeight="1" thickBot="1" x14ac:dyDescent="0.25">
      <c r="A70" s="216" t="s">
        <v>312</v>
      </c>
      <c r="B70" s="216" t="s">
        <v>311</v>
      </c>
      <c r="C70" s="217">
        <v>12</v>
      </c>
      <c r="D70" s="218" t="s">
        <v>1</v>
      </c>
      <c r="E70" s="219"/>
      <c r="F70" s="220">
        <f t="shared" ref="F70" si="3">E70*12</f>
        <v>0</v>
      </c>
      <c r="G70" s="218" t="s">
        <v>73</v>
      </c>
    </row>
    <row r="71" spans="1:11" s="1" customFormat="1" ht="14.1" customHeight="1" thickTop="1" thickBot="1" x14ac:dyDescent="0.25">
      <c r="A71" s="155"/>
      <c r="B71" s="156" t="s">
        <v>229</v>
      </c>
      <c r="C71" s="157"/>
      <c r="D71" s="158"/>
      <c r="E71" s="159"/>
      <c r="F71" s="161">
        <f>SUM(F43:F70)</f>
        <v>0</v>
      </c>
      <c r="G71" s="158"/>
    </row>
    <row r="72" spans="1:11" ht="14.1" customHeight="1" x14ac:dyDescent="0.2">
      <c r="A72" s="35"/>
      <c r="B72" s="37" t="s">
        <v>276</v>
      </c>
      <c r="C72" s="144"/>
      <c r="D72" s="145"/>
      <c r="E72" s="127"/>
      <c r="F72" s="187">
        <f>F41+F71</f>
        <v>0</v>
      </c>
      <c r="G72" s="67"/>
    </row>
    <row r="73" spans="1:11" ht="14.1" customHeight="1" x14ac:dyDescent="0.2">
      <c r="A73" s="30"/>
      <c r="B73" s="28"/>
      <c r="C73" s="31"/>
      <c r="D73" s="32"/>
      <c r="E73" s="128"/>
      <c r="F73" s="140"/>
      <c r="G73" s="28"/>
    </row>
    <row r="74" spans="1:11" ht="13.5" thickBot="1" x14ac:dyDescent="0.25">
      <c r="A74" s="2"/>
      <c r="C74" s="85"/>
      <c r="D74" s="86"/>
      <c r="E74" s="129"/>
      <c r="F74" s="138"/>
    </row>
    <row r="75" spans="1:11" s="1" customFormat="1" ht="25.5" x14ac:dyDescent="0.2">
      <c r="A75" s="80" t="s">
        <v>63</v>
      </c>
      <c r="B75" s="81" t="s">
        <v>6</v>
      </c>
      <c r="C75" s="82" t="s">
        <v>7</v>
      </c>
      <c r="D75" s="44" t="s">
        <v>9</v>
      </c>
      <c r="E75" s="130" t="s">
        <v>64</v>
      </c>
      <c r="F75" s="130" t="s">
        <v>65</v>
      </c>
      <c r="G75" s="53" t="s">
        <v>141</v>
      </c>
      <c r="K75" s="180"/>
    </row>
    <row r="76" spans="1:11" ht="14.25" x14ac:dyDescent="0.2">
      <c r="A76" s="56" t="s">
        <v>46</v>
      </c>
      <c r="B76" s="79" t="s">
        <v>78</v>
      </c>
      <c r="C76" s="66"/>
      <c r="D76" s="66"/>
      <c r="E76" s="131"/>
      <c r="F76" s="141"/>
      <c r="G76" s="57"/>
    </row>
    <row r="77" spans="1:11" s="11" customFormat="1" ht="14.1" customHeight="1" x14ac:dyDescent="0.2">
      <c r="A77" s="6"/>
      <c r="B77" s="103" t="s">
        <v>226</v>
      </c>
      <c r="C77" s="100"/>
      <c r="D77" s="75"/>
      <c r="E77" s="124"/>
      <c r="F77" s="139"/>
      <c r="G77" s="78"/>
    </row>
    <row r="78" spans="1:11" ht="15" customHeight="1" x14ac:dyDescent="0.2">
      <c r="A78" s="163" t="s">
        <v>47</v>
      </c>
      <c r="B78" s="164" t="s">
        <v>209</v>
      </c>
      <c r="C78" s="4">
        <v>0</v>
      </c>
      <c r="D78" s="166" t="s">
        <v>1</v>
      </c>
      <c r="E78" s="167"/>
      <c r="F78" s="135">
        <f>E78*C78</f>
        <v>0</v>
      </c>
      <c r="G78" s="168" t="s">
        <v>85</v>
      </c>
    </row>
    <row r="79" spans="1:11" ht="15" customHeight="1" x14ac:dyDescent="0.2">
      <c r="A79" s="163" t="s">
        <v>48</v>
      </c>
      <c r="B79" s="164" t="s">
        <v>210</v>
      </c>
      <c r="C79" s="4">
        <v>0</v>
      </c>
      <c r="D79" s="166" t="s">
        <v>1</v>
      </c>
      <c r="E79" s="167"/>
      <c r="F79" s="135">
        <f>E79*C79</f>
        <v>0</v>
      </c>
      <c r="G79" s="168" t="s">
        <v>85</v>
      </c>
      <c r="H79" s="54"/>
    </row>
    <row r="80" spans="1:11" ht="15" customHeight="1" x14ac:dyDescent="0.2">
      <c r="A80" s="58" t="s">
        <v>49</v>
      </c>
      <c r="B80" s="63" t="s">
        <v>211</v>
      </c>
      <c r="C80" s="64">
        <v>12</v>
      </c>
      <c r="D80" s="65" t="s">
        <v>1</v>
      </c>
      <c r="E80" s="132"/>
      <c r="F80" s="135">
        <f t="shared" ref="F80:F94" si="4">E80*12</f>
        <v>0</v>
      </c>
      <c r="G80" s="61" t="s">
        <v>85</v>
      </c>
      <c r="H80" s="54"/>
    </row>
    <row r="81" spans="1:12" ht="15" customHeight="1" x14ac:dyDescent="0.2">
      <c r="A81" s="58" t="s">
        <v>50</v>
      </c>
      <c r="B81" s="63" t="s">
        <v>212</v>
      </c>
      <c r="C81" s="64">
        <v>12</v>
      </c>
      <c r="D81" s="65" t="s">
        <v>1</v>
      </c>
      <c r="E81" s="132"/>
      <c r="F81" s="135">
        <f t="shared" si="4"/>
        <v>0</v>
      </c>
      <c r="G81" s="61" t="s">
        <v>85</v>
      </c>
      <c r="H81" s="54"/>
    </row>
    <row r="82" spans="1:12" ht="15" customHeight="1" x14ac:dyDescent="0.2">
      <c r="A82" s="58" t="s">
        <v>51</v>
      </c>
      <c r="B82" s="63" t="s">
        <v>213</v>
      </c>
      <c r="C82" s="64">
        <v>12</v>
      </c>
      <c r="D82" s="65" t="s">
        <v>1</v>
      </c>
      <c r="E82" s="132"/>
      <c r="F82" s="135">
        <f t="shared" si="4"/>
        <v>0</v>
      </c>
      <c r="G82" s="61" t="s">
        <v>85</v>
      </c>
      <c r="H82" s="54"/>
      <c r="L82" s="188"/>
    </row>
    <row r="83" spans="1:12" ht="15" customHeight="1" x14ac:dyDescent="0.2">
      <c r="A83" s="58" t="s">
        <v>52</v>
      </c>
      <c r="B83" s="63" t="s">
        <v>142</v>
      </c>
      <c r="C83" s="64">
        <v>12</v>
      </c>
      <c r="D83" s="65" t="s">
        <v>1</v>
      </c>
      <c r="E83" s="132"/>
      <c r="F83" s="135">
        <f t="shared" si="4"/>
        <v>0</v>
      </c>
      <c r="G83" s="61" t="s">
        <v>85</v>
      </c>
      <c r="H83" s="59"/>
      <c r="I83" s="59"/>
      <c r="J83" s="59"/>
      <c r="K83" s="59"/>
      <c r="L83" s="59"/>
    </row>
    <row r="84" spans="1:12" ht="15" customHeight="1" x14ac:dyDescent="0.2">
      <c r="A84" s="58" t="s">
        <v>53</v>
      </c>
      <c r="B84" s="63" t="s">
        <v>214</v>
      </c>
      <c r="C84" s="64">
        <v>12</v>
      </c>
      <c r="D84" s="64" t="s">
        <v>1</v>
      </c>
      <c r="E84" s="132"/>
      <c r="F84" s="135">
        <f t="shared" si="4"/>
        <v>0</v>
      </c>
      <c r="G84" s="61" t="s">
        <v>85</v>
      </c>
      <c r="H84" s="59"/>
      <c r="I84" s="59"/>
      <c r="J84" s="59"/>
      <c r="K84" s="59"/>
      <c r="L84" s="59"/>
    </row>
    <row r="85" spans="1:12" ht="15" customHeight="1" x14ac:dyDescent="0.2">
      <c r="A85" s="58" t="s">
        <v>54</v>
      </c>
      <c r="B85" s="63" t="s">
        <v>215</v>
      </c>
      <c r="C85" s="64">
        <v>12</v>
      </c>
      <c r="D85" s="65" t="s">
        <v>1</v>
      </c>
      <c r="E85" s="132"/>
      <c r="F85" s="135">
        <f t="shared" si="4"/>
        <v>0</v>
      </c>
      <c r="G85" s="61" t="s">
        <v>85</v>
      </c>
      <c r="H85" s="59"/>
      <c r="I85" s="59"/>
      <c r="J85" s="59"/>
      <c r="K85" s="59"/>
      <c r="L85" s="59"/>
    </row>
    <row r="86" spans="1:12" ht="15" customHeight="1" x14ac:dyDescent="0.2">
      <c r="A86" s="163" t="s">
        <v>55</v>
      </c>
      <c r="B86" s="181" t="s">
        <v>225</v>
      </c>
      <c r="C86" s="64">
        <v>0</v>
      </c>
      <c r="D86" s="166" t="s">
        <v>1</v>
      </c>
      <c r="E86" s="167"/>
      <c r="F86" s="135">
        <f>C86*E86</f>
        <v>0</v>
      </c>
      <c r="G86" s="168" t="s">
        <v>85</v>
      </c>
      <c r="H86" s="59"/>
      <c r="I86" s="59"/>
      <c r="J86" s="59"/>
      <c r="K86" s="59"/>
      <c r="L86" s="59"/>
    </row>
    <row r="87" spans="1:12" ht="15" customHeight="1" x14ac:dyDescent="0.2">
      <c r="A87" s="169" t="s">
        <v>56</v>
      </c>
      <c r="B87" s="170" t="s">
        <v>216</v>
      </c>
      <c r="C87" s="64">
        <v>0</v>
      </c>
      <c r="D87" s="165" t="s">
        <v>1</v>
      </c>
      <c r="E87" s="167"/>
      <c r="F87" s="135">
        <f>E87*C87</f>
        <v>0</v>
      </c>
      <c r="G87" s="168" t="s">
        <v>85</v>
      </c>
      <c r="H87" s="59"/>
      <c r="I87" s="59"/>
      <c r="J87" s="59"/>
      <c r="K87" s="59"/>
      <c r="L87" s="60"/>
    </row>
    <row r="88" spans="1:12" ht="15" customHeight="1" x14ac:dyDescent="0.2">
      <c r="A88" s="58" t="s">
        <v>57</v>
      </c>
      <c r="B88" s="68" t="s">
        <v>217</v>
      </c>
      <c r="C88" s="64">
        <v>12</v>
      </c>
      <c r="D88" s="65" t="s">
        <v>1</v>
      </c>
      <c r="E88" s="132"/>
      <c r="F88" s="135">
        <f>E88*12</f>
        <v>0</v>
      </c>
      <c r="G88" s="61" t="s">
        <v>85</v>
      </c>
      <c r="H88" s="59"/>
      <c r="I88" s="59"/>
      <c r="J88" s="59"/>
      <c r="K88" s="59"/>
      <c r="L88" s="59"/>
    </row>
    <row r="89" spans="1:12" ht="15" customHeight="1" x14ac:dyDescent="0.2">
      <c r="A89" s="169" t="s">
        <v>58</v>
      </c>
      <c r="B89" s="181" t="s">
        <v>218</v>
      </c>
      <c r="C89" s="64">
        <v>0</v>
      </c>
      <c r="D89" s="166" t="s">
        <v>1</v>
      </c>
      <c r="E89" s="167"/>
      <c r="F89" s="179">
        <f>E89*C89</f>
        <v>0</v>
      </c>
      <c r="G89" s="168" t="s">
        <v>85</v>
      </c>
      <c r="H89" s="59"/>
      <c r="I89" s="59"/>
      <c r="J89" s="59"/>
      <c r="K89" s="59"/>
      <c r="L89" s="59"/>
    </row>
    <row r="90" spans="1:12" ht="15" customHeight="1" x14ac:dyDescent="0.2">
      <c r="A90" s="163" t="s">
        <v>59</v>
      </c>
      <c r="B90" s="170" t="s">
        <v>219</v>
      </c>
      <c r="C90" s="4">
        <v>0</v>
      </c>
      <c r="D90" s="166" t="s">
        <v>1</v>
      </c>
      <c r="E90" s="167"/>
      <c r="F90" s="135">
        <f>E90*C90</f>
        <v>0</v>
      </c>
      <c r="G90" s="168" t="s">
        <v>85</v>
      </c>
      <c r="H90" s="59"/>
      <c r="I90" s="59"/>
      <c r="J90" s="59"/>
      <c r="K90" s="59"/>
      <c r="L90" s="59"/>
    </row>
    <row r="91" spans="1:12" ht="15" customHeight="1" x14ac:dyDescent="0.2">
      <c r="A91" s="58" t="s">
        <v>161</v>
      </c>
      <c r="B91" s="68" t="s">
        <v>220</v>
      </c>
      <c r="C91" s="64">
        <v>12</v>
      </c>
      <c r="D91" s="65" t="s">
        <v>1</v>
      </c>
      <c r="E91" s="132"/>
      <c r="F91" s="135">
        <f t="shared" si="4"/>
        <v>0</v>
      </c>
      <c r="G91" s="61" t="s">
        <v>85</v>
      </c>
      <c r="H91" s="59"/>
      <c r="I91" s="59"/>
      <c r="J91" s="59"/>
      <c r="K91" s="59"/>
      <c r="L91" s="59"/>
    </row>
    <row r="92" spans="1:12" ht="15" customHeight="1" x14ac:dyDescent="0.2">
      <c r="A92" s="58" t="s">
        <v>222</v>
      </c>
      <c r="B92" s="63" t="s">
        <v>221</v>
      </c>
      <c r="C92" s="64">
        <v>12</v>
      </c>
      <c r="D92" s="65" t="s">
        <v>1</v>
      </c>
      <c r="E92" s="132"/>
      <c r="F92" s="135">
        <f t="shared" si="4"/>
        <v>0</v>
      </c>
      <c r="G92" s="61" t="s">
        <v>85</v>
      </c>
      <c r="H92" s="59"/>
      <c r="I92" s="59"/>
      <c r="J92" s="189"/>
      <c r="K92" s="59"/>
      <c r="L92" s="59"/>
    </row>
    <row r="93" spans="1:12" ht="15" customHeight="1" x14ac:dyDescent="0.2">
      <c r="A93" s="58" t="s">
        <v>223</v>
      </c>
      <c r="B93" s="63" t="s">
        <v>110</v>
      </c>
      <c r="C93" s="64">
        <v>12</v>
      </c>
      <c r="D93" s="65" t="s">
        <v>1</v>
      </c>
      <c r="E93" s="132"/>
      <c r="F93" s="135">
        <f t="shared" si="4"/>
        <v>0</v>
      </c>
      <c r="G93" s="61" t="s">
        <v>85</v>
      </c>
      <c r="H93" s="59"/>
      <c r="I93" s="59"/>
      <c r="J93" s="59"/>
      <c r="K93" s="59"/>
      <c r="L93" s="59"/>
    </row>
    <row r="94" spans="1:12" ht="15" customHeight="1" x14ac:dyDescent="0.2">
      <c r="A94" s="58" t="s">
        <v>224</v>
      </c>
      <c r="B94" s="63" t="s">
        <v>111</v>
      </c>
      <c r="C94" s="64">
        <v>12</v>
      </c>
      <c r="D94" s="65" t="s">
        <v>1</v>
      </c>
      <c r="E94" s="132"/>
      <c r="F94" s="135">
        <f t="shared" si="4"/>
        <v>0</v>
      </c>
      <c r="G94" s="61" t="s">
        <v>85</v>
      </c>
      <c r="H94" s="59"/>
      <c r="I94" s="59"/>
      <c r="J94" s="59"/>
      <c r="K94" s="59"/>
      <c r="L94" s="59"/>
    </row>
    <row r="95" spans="1:12" ht="15" customHeight="1" thickBot="1" x14ac:dyDescent="0.25">
      <c r="A95" s="195" t="s">
        <v>263</v>
      </c>
      <c r="B95" s="196" t="s">
        <v>290</v>
      </c>
      <c r="C95" s="197">
        <v>0</v>
      </c>
      <c r="D95" s="198" t="s">
        <v>1</v>
      </c>
      <c r="E95" s="199"/>
      <c r="F95" s="190">
        <f>E95*C95</f>
        <v>0</v>
      </c>
      <c r="G95" s="200" t="s">
        <v>85</v>
      </c>
    </row>
    <row r="96" spans="1:12" s="1" customFormat="1" ht="14.1" customHeight="1" thickTop="1" x14ac:dyDescent="0.2">
      <c r="A96" s="34"/>
      <c r="B96" s="106" t="s">
        <v>228</v>
      </c>
      <c r="C96" s="101"/>
      <c r="D96" s="102"/>
      <c r="E96" s="126"/>
      <c r="F96" s="171">
        <f>SUM(F78:F95)</f>
        <v>0</v>
      </c>
      <c r="G96" s="102"/>
    </row>
    <row r="97" spans="1:12" s="11" customFormat="1" ht="14.1" customHeight="1" x14ac:dyDescent="0.2">
      <c r="A97" s="108"/>
      <c r="B97" s="111" t="s">
        <v>227</v>
      </c>
      <c r="C97" s="109"/>
      <c r="D97" s="110"/>
      <c r="E97" s="124"/>
      <c r="F97" s="139"/>
      <c r="G97" s="104"/>
    </row>
    <row r="98" spans="1:12" ht="15" customHeight="1" x14ac:dyDescent="0.2">
      <c r="A98" s="150" t="s">
        <v>263</v>
      </c>
      <c r="B98" s="164" t="s">
        <v>209</v>
      </c>
      <c r="C98" s="4">
        <v>0</v>
      </c>
      <c r="D98" s="166" t="s">
        <v>1</v>
      </c>
      <c r="E98" s="167"/>
      <c r="F98" s="135">
        <f>E98*C98</f>
        <v>0</v>
      </c>
      <c r="G98" s="168" t="s">
        <v>158</v>
      </c>
    </row>
    <row r="99" spans="1:12" ht="15" customHeight="1" x14ac:dyDescent="0.2">
      <c r="A99" s="150" t="s">
        <v>264</v>
      </c>
      <c r="B99" s="164" t="s">
        <v>210</v>
      </c>
      <c r="C99" s="4">
        <v>0</v>
      </c>
      <c r="D99" s="166" t="s">
        <v>1</v>
      </c>
      <c r="E99" s="167"/>
      <c r="F99" s="135">
        <f>E99*C99</f>
        <v>0</v>
      </c>
      <c r="G99" s="168" t="s">
        <v>158</v>
      </c>
      <c r="H99" s="54"/>
    </row>
    <row r="100" spans="1:12" ht="15" customHeight="1" x14ac:dyDescent="0.2">
      <c r="A100" s="16" t="s">
        <v>265</v>
      </c>
      <c r="B100" s="63" t="s">
        <v>211</v>
      </c>
      <c r="C100" s="64">
        <v>12</v>
      </c>
      <c r="D100" s="65" t="s">
        <v>1</v>
      </c>
      <c r="E100" s="133"/>
      <c r="F100" s="135">
        <f t="shared" ref="F100:F114" si="5">E100*12</f>
        <v>0</v>
      </c>
      <c r="G100" s="61" t="s">
        <v>73</v>
      </c>
      <c r="H100" s="54"/>
    </row>
    <row r="101" spans="1:12" ht="15" customHeight="1" x14ac:dyDescent="0.2">
      <c r="A101" s="16" t="s">
        <v>266</v>
      </c>
      <c r="B101" s="63" t="s">
        <v>212</v>
      </c>
      <c r="C101" s="64">
        <v>12</v>
      </c>
      <c r="D101" s="65" t="s">
        <v>1</v>
      </c>
      <c r="E101" s="133"/>
      <c r="F101" s="135">
        <f t="shared" si="5"/>
        <v>0</v>
      </c>
      <c r="G101" s="61" t="s">
        <v>73</v>
      </c>
      <c r="H101" s="54"/>
    </row>
    <row r="102" spans="1:12" ht="15" customHeight="1" x14ac:dyDescent="0.2">
      <c r="A102" s="16" t="s">
        <v>267</v>
      </c>
      <c r="B102" s="63" t="s">
        <v>213</v>
      </c>
      <c r="C102" s="64">
        <v>12</v>
      </c>
      <c r="D102" s="65" t="s">
        <v>1</v>
      </c>
      <c r="E102" s="133"/>
      <c r="F102" s="135">
        <f t="shared" si="5"/>
        <v>0</v>
      </c>
      <c r="G102" s="61" t="s">
        <v>73</v>
      </c>
      <c r="H102" s="54"/>
    </row>
    <row r="103" spans="1:12" ht="15" customHeight="1" x14ac:dyDescent="0.2">
      <c r="A103" s="16" t="s">
        <v>268</v>
      </c>
      <c r="B103" s="63" t="s">
        <v>142</v>
      </c>
      <c r="C103" s="64">
        <v>12</v>
      </c>
      <c r="D103" s="65" t="s">
        <v>1</v>
      </c>
      <c r="E103" s="133"/>
      <c r="F103" s="135">
        <f t="shared" si="5"/>
        <v>0</v>
      </c>
      <c r="G103" s="61" t="s">
        <v>74</v>
      </c>
      <c r="H103" s="59"/>
      <c r="I103" s="59"/>
      <c r="J103" s="59"/>
      <c r="K103" s="59"/>
      <c r="L103" s="59"/>
    </row>
    <row r="104" spans="1:12" ht="15" customHeight="1" x14ac:dyDescent="0.2">
      <c r="A104" s="16" t="s">
        <v>269</v>
      </c>
      <c r="B104" s="63" t="s">
        <v>214</v>
      </c>
      <c r="C104" s="64">
        <v>12</v>
      </c>
      <c r="D104" s="64" t="s">
        <v>1</v>
      </c>
      <c r="E104" s="133"/>
      <c r="F104" s="135">
        <f t="shared" si="5"/>
        <v>0</v>
      </c>
      <c r="G104" s="61" t="s">
        <v>74</v>
      </c>
      <c r="H104" s="59"/>
      <c r="I104" s="59"/>
      <c r="J104" s="59"/>
      <c r="K104" s="59"/>
      <c r="L104" s="59"/>
    </row>
    <row r="105" spans="1:12" ht="15" customHeight="1" x14ac:dyDescent="0.2">
      <c r="A105" s="16" t="s">
        <v>270</v>
      </c>
      <c r="B105" s="63" t="s">
        <v>215</v>
      </c>
      <c r="C105" s="64">
        <v>12</v>
      </c>
      <c r="D105" s="65" t="s">
        <v>1</v>
      </c>
      <c r="E105" s="133"/>
      <c r="F105" s="135">
        <f t="shared" si="5"/>
        <v>0</v>
      </c>
      <c r="G105" s="61" t="s">
        <v>74</v>
      </c>
      <c r="H105" s="59"/>
      <c r="I105" s="59"/>
      <c r="J105" s="59"/>
      <c r="K105" s="59"/>
      <c r="L105" s="59"/>
    </row>
    <row r="106" spans="1:12" ht="15" customHeight="1" x14ac:dyDescent="0.2">
      <c r="A106" s="150" t="s">
        <v>271</v>
      </c>
      <c r="B106" s="181" t="s">
        <v>225</v>
      </c>
      <c r="C106" s="64">
        <v>0</v>
      </c>
      <c r="D106" s="166" t="s">
        <v>1</v>
      </c>
      <c r="E106" s="172"/>
      <c r="F106" s="135">
        <f>C106*E106</f>
        <v>0</v>
      </c>
      <c r="G106" s="182" t="s">
        <v>87</v>
      </c>
      <c r="H106" s="59"/>
      <c r="I106" s="59"/>
      <c r="J106" s="59"/>
      <c r="K106" s="59"/>
      <c r="L106" s="59"/>
    </row>
    <row r="107" spans="1:12" ht="15" customHeight="1" x14ac:dyDescent="0.2">
      <c r="A107" s="150" t="s">
        <v>272</v>
      </c>
      <c r="B107" s="170" t="s">
        <v>216</v>
      </c>
      <c r="C107" s="165">
        <v>0</v>
      </c>
      <c r="D107" s="165" t="s">
        <v>1</v>
      </c>
      <c r="E107" s="172"/>
      <c r="F107" s="153">
        <f>E107*C107</f>
        <v>0</v>
      </c>
      <c r="G107" s="168" t="s">
        <v>73</v>
      </c>
      <c r="H107" s="59"/>
      <c r="I107" s="59"/>
      <c r="J107" s="59"/>
      <c r="K107" s="59"/>
      <c r="L107" s="60"/>
    </row>
    <row r="108" spans="1:12" ht="15" customHeight="1" x14ac:dyDescent="0.2">
      <c r="A108" s="16" t="s">
        <v>273</v>
      </c>
      <c r="B108" s="68" t="s">
        <v>217</v>
      </c>
      <c r="C108" s="64">
        <v>12</v>
      </c>
      <c r="D108" s="65" t="s">
        <v>1</v>
      </c>
      <c r="E108" s="133"/>
      <c r="F108" s="135">
        <f>E108*12</f>
        <v>0</v>
      </c>
      <c r="G108" s="61" t="s">
        <v>73</v>
      </c>
      <c r="H108" s="59"/>
      <c r="I108" s="59"/>
      <c r="J108" s="59"/>
      <c r="K108" s="59"/>
      <c r="L108" s="59"/>
    </row>
    <row r="109" spans="1:12" ht="15" customHeight="1" x14ac:dyDescent="0.2">
      <c r="A109" s="150" t="s">
        <v>274</v>
      </c>
      <c r="B109" s="181" t="s">
        <v>218</v>
      </c>
      <c r="C109" s="64">
        <v>0</v>
      </c>
      <c r="D109" s="166" t="s">
        <v>1</v>
      </c>
      <c r="E109" s="172"/>
      <c r="F109" s="135">
        <f>E109*C109</f>
        <v>0</v>
      </c>
      <c r="G109" s="182" t="s">
        <v>87</v>
      </c>
      <c r="H109" s="59"/>
      <c r="I109" s="59"/>
      <c r="J109" s="59"/>
      <c r="K109" s="59"/>
      <c r="L109" s="59"/>
    </row>
    <row r="110" spans="1:12" ht="15" customHeight="1" x14ac:dyDescent="0.2">
      <c r="A110" s="58" t="s">
        <v>258</v>
      </c>
      <c r="B110" s="68" t="s">
        <v>219</v>
      </c>
      <c r="C110" s="4">
        <v>0</v>
      </c>
      <c r="D110" s="65" t="s">
        <v>1</v>
      </c>
      <c r="E110" s="133"/>
      <c r="F110" s="135">
        <f>E110*C110</f>
        <v>0</v>
      </c>
      <c r="G110" s="62" t="s">
        <v>158</v>
      </c>
      <c r="H110" s="59"/>
      <c r="I110" s="59"/>
      <c r="J110" s="59"/>
      <c r="K110" s="59"/>
      <c r="L110" s="59"/>
    </row>
    <row r="111" spans="1:12" ht="15" customHeight="1" x14ac:dyDescent="0.2">
      <c r="A111" s="58" t="s">
        <v>259</v>
      </c>
      <c r="B111" s="68" t="s">
        <v>220</v>
      </c>
      <c r="C111" s="64">
        <v>12</v>
      </c>
      <c r="D111" s="65" t="s">
        <v>1</v>
      </c>
      <c r="E111" s="133"/>
      <c r="F111" s="135">
        <f t="shared" si="5"/>
        <v>0</v>
      </c>
      <c r="G111" s="62" t="s">
        <v>73</v>
      </c>
      <c r="H111" s="59"/>
      <c r="I111" s="59"/>
      <c r="J111" s="59"/>
      <c r="K111" s="59"/>
      <c r="L111" s="59"/>
    </row>
    <row r="112" spans="1:12" ht="15" customHeight="1" x14ac:dyDescent="0.2">
      <c r="A112" s="58" t="s">
        <v>260</v>
      </c>
      <c r="B112" s="63" t="s">
        <v>221</v>
      </c>
      <c r="C112" s="64">
        <v>12</v>
      </c>
      <c r="D112" s="65" t="s">
        <v>1</v>
      </c>
      <c r="E112" s="133"/>
      <c r="F112" s="135">
        <f t="shared" si="5"/>
        <v>0</v>
      </c>
      <c r="G112" s="62" t="s">
        <v>77</v>
      </c>
      <c r="H112" s="59"/>
      <c r="I112" s="59"/>
      <c r="J112" s="59"/>
      <c r="K112" s="59"/>
      <c r="L112" s="59"/>
    </row>
    <row r="113" spans="1:12" ht="15" customHeight="1" x14ac:dyDescent="0.2">
      <c r="A113" s="58" t="s">
        <v>261</v>
      </c>
      <c r="B113" s="63" t="s">
        <v>110</v>
      </c>
      <c r="C113" s="64">
        <v>12</v>
      </c>
      <c r="D113" s="65" t="s">
        <v>1</v>
      </c>
      <c r="E113" s="133"/>
      <c r="F113" s="135">
        <f t="shared" si="5"/>
        <v>0</v>
      </c>
      <c r="G113" s="62" t="s">
        <v>76</v>
      </c>
      <c r="H113" s="59"/>
      <c r="I113" s="59"/>
      <c r="J113" s="59"/>
      <c r="K113" s="59"/>
      <c r="L113" s="59"/>
    </row>
    <row r="114" spans="1:12" ht="15" customHeight="1" x14ac:dyDescent="0.2">
      <c r="A114" s="58" t="s">
        <v>262</v>
      </c>
      <c r="B114" s="63" t="s">
        <v>111</v>
      </c>
      <c r="C114" s="64">
        <v>12</v>
      </c>
      <c r="D114" s="65" t="s">
        <v>1</v>
      </c>
      <c r="E114" s="173"/>
      <c r="F114" s="135">
        <f t="shared" si="5"/>
        <v>0</v>
      </c>
      <c r="G114" s="61" t="s">
        <v>75</v>
      </c>
      <c r="H114" s="59"/>
      <c r="I114" s="59"/>
      <c r="J114" s="59"/>
      <c r="K114" s="59"/>
      <c r="L114" s="59"/>
    </row>
    <row r="115" spans="1:12" ht="15" customHeight="1" thickBot="1" x14ac:dyDescent="0.25">
      <c r="A115" s="201" t="s">
        <v>293</v>
      </c>
      <c r="B115" s="202" t="s">
        <v>290</v>
      </c>
      <c r="C115" s="107">
        <v>0</v>
      </c>
      <c r="D115" s="203" t="s">
        <v>1</v>
      </c>
      <c r="E115" s="204"/>
      <c r="F115" s="162">
        <f>E115*C115</f>
        <v>0</v>
      </c>
      <c r="G115" s="205" t="s">
        <v>87</v>
      </c>
    </row>
    <row r="116" spans="1:12" s="1" customFormat="1" ht="14.1" customHeight="1" thickTop="1" thickBot="1" x14ac:dyDescent="0.25">
      <c r="A116" s="34"/>
      <c r="B116" s="106" t="s">
        <v>229</v>
      </c>
      <c r="C116" s="101"/>
      <c r="D116" s="102"/>
      <c r="E116" s="126"/>
      <c r="F116" s="171">
        <f>SUM(F98:F115)</f>
        <v>0</v>
      </c>
      <c r="G116" s="102"/>
    </row>
    <row r="117" spans="1:12" ht="14.1" customHeight="1" x14ac:dyDescent="0.2">
      <c r="A117" s="87"/>
      <c r="B117" s="113" t="s">
        <v>230</v>
      </c>
      <c r="C117" s="91"/>
      <c r="D117" s="92"/>
      <c r="E117" s="134"/>
      <c r="F117" s="206">
        <f>F96+F116</f>
        <v>0</v>
      </c>
      <c r="G117" s="146"/>
    </row>
    <row r="118" spans="1:12" ht="14.1" customHeight="1" x14ac:dyDescent="0.2">
      <c r="A118" s="115"/>
      <c r="B118" s="116"/>
      <c r="C118" s="117"/>
      <c r="D118" s="118"/>
      <c r="E118" s="140"/>
      <c r="F118" s="140"/>
      <c r="G118" s="147"/>
    </row>
    <row r="119" spans="1:12" ht="13.5" thickBot="1" x14ac:dyDescent="0.25">
      <c r="A119" s="114"/>
      <c r="B119" s="114"/>
      <c r="C119" s="114"/>
      <c r="D119" s="114"/>
      <c r="E119" s="148"/>
      <c r="F119" s="148"/>
      <c r="G119" s="114"/>
    </row>
    <row r="120" spans="1:12" ht="25.5" x14ac:dyDescent="0.2">
      <c r="A120" s="80" t="s">
        <v>63</v>
      </c>
      <c r="B120" s="81" t="s">
        <v>6</v>
      </c>
      <c r="C120" s="82" t="s">
        <v>7</v>
      </c>
      <c r="D120" s="44" t="s">
        <v>9</v>
      </c>
      <c r="E120" s="130" t="s">
        <v>64</v>
      </c>
      <c r="F120" s="130" t="s">
        <v>65</v>
      </c>
      <c r="G120" s="53" t="s">
        <v>141</v>
      </c>
    </row>
    <row r="121" spans="1:12" ht="14.1" customHeight="1" x14ac:dyDescent="0.2">
      <c r="A121" s="6" t="s">
        <v>162</v>
      </c>
      <c r="B121" s="93" t="s">
        <v>88</v>
      </c>
      <c r="C121" s="7"/>
      <c r="D121" s="10"/>
      <c r="E121" s="136"/>
      <c r="F121" s="142"/>
      <c r="G121" s="57"/>
    </row>
    <row r="122" spans="1:12" ht="14.1" customHeight="1" x14ac:dyDescent="0.2">
      <c r="A122" s="17" t="s">
        <v>163</v>
      </c>
      <c r="B122" s="16" t="s">
        <v>89</v>
      </c>
      <c r="C122" s="4">
        <v>12</v>
      </c>
      <c r="D122" s="5" t="s">
        <v>1</v>
      </c>
      <c r="E122" s="125"/>
      <c r="F122" s="135">
        <f t="shared" ref="F122:F135" si="6">E122*12</f>
        <v>0</v>
      </c>
      <c r="G122" s="88" t="s">
        <v>85</v>
      </c>
    </row>
    <row r="123" spans="1:12" ht="14.1" customHeight="1" x14ac:dyDescent="0.2">
      <c r="A123" s="17" t="s">
        <v>164</v>
      </c>
      <c r="B123" s="16" t="s">
        <v>90</v>
      </c>
      <c r="C123" s="4">
        <v>12</v>
      </c>
      <c r="D123" s="5" t="s">
        <v>1</v>
      </c>
      <c r="E123" s="125"/>
      <c r="F123" s="135">
        <f t="shared" si="6"/>
        <v>0</v>
      </c>
      <c r="G123" s="88" t="s">
        <v>85</v>
      </c>
    </row>
    <row r="124" spans="1:12" ht="14.1" customHeight="1" x14ac:dyDescent="0.2">
      <c r="A124" s="17" t="s">
        <v>165</v>
      </c>
      <c r="B124" s="16" t="s">
        <v>91</v>
      </c>
      <c r="C124" s="4">
        <v>12</v>
      </c>
      <c r="D124" s="5" t="s">
        <v>1</v>
      </c>
      <c r="E124" s="125"/>
      <c r="F124" s="135">
        <f t="shared" si="6"/>
        <v>0</v>
      </c>
      <c r="G124" s="88" t="s">
        <v>85</v>
      </c>
    </row>
    <row r="125" spans="1:12" ht="14.1" customHeight="1" x14ac:dyDescent="0.2">
      <c r="A125" s="17" t="s">
        <v>166</v>
      </c>
      <c r="B125" s="16" t="s">
        <v>92</v>
      </c>
      <c r="C125" s="4">
        <v>12</v>
      </c>
      <c r="D125" s="5" t="s">
        <v>1</v>
      </c>
      <c r="E125" s="125"/>
      <c r="F125" s="135">
        <f t="shared" si="6"/>
        <v>0</v>
      </c>
      <c r="G125" s="88" t="s">
        <v>85</v>
      </c>
    </row>
    <row r="126" spans="1:12" ht="14.1" customHeight="1" x14ac:dyDescent="0.2">
      <c r="A126" s="17" t="s">
        <v>167</v>
      </c>
      <c r="B126" s="16" t="s">
        <v>93</v>
      </c>
      <c r="C126" s="4">
        <v>12</v>
      </c>
      <c r="D126" s="5" t="s">
        <v>1</v>
      </c>
      <c r="E126" s="125"/>
      <c r="F126" s="135">
        <f t="shared" si="6"/>
        <v>0</v>
      </c>
      <c r="G126" s="88" t="s">
        <v>85</v>
      </c>
    </row>
    <row r="127" spans="1:12" ht="14.1" customHeight="1" x14ac:dyDescent="0.2">
      <c r="A127" s="17" t="s">
        <v>168</v>
      </c>
      <c r="B127" s="16" t="s">
        <v>94</v>
      </c>
      <c r="C127" s="4">
        <v>12</v>
      </c>
      <c r="D127" s="5" t="s">
        <v>1</v>
      </c>
      <c r="E127" s="125"/>
      <c r="F127" s="135">
        <f t="shared" si="6"/>
        <v>0</v>
      </c>
      <c r="G127" s="88" t="s">
        <v>85</v>
      </c>
    </row>
    <row r="128" spans="1:12" ht="14.1" customHeight="1" x14ac:dyDescent="0.2">
      <c r="A128" s="16" t="s">
        <v>169</v>
      </c>
      <c r="B128" s="16" t="s">
        <v>95</v>
      </c>
      <c r="C128" s="4">
        <v>12</v>
      </c>
      <c r="D128" s="5" t="s">
        <v>1</v>
      </c>
      <c r="E128" s="125"/>
      <c r="F128" s="135">
        <f t="shared" si="6"/>
        <v>0</v>
      </c>
      <c r="G128" s="88" t="s">
        <v>85</v>
      </c>
    </row>
    <row r="129" spans="1:7" ht="14.1" customHeight="1" x14ac:dyDescent="0.2">
      <c r="A129" s="16" t="s">
        <v>170</v>
      </c>
      <c r="B129" s="16" t="s">
        <v>96</v>
      </c>
      <c r="C129" s="4">
        <v>12</v>
      </c>
      <c r="D129" s="5" t="s">
        <v>1</v>
      </c>
      <c r="E129" s="125"/>
      <c r="F129" s="135">
        <f t="shared" si="6"/>
        <v>0</v>
      </c>
      <c r="G129" s="88" t="s">
        <v>85</v>
      </c>
    </row>
    <row r="130" spans="1:7" ht="14.1" customHeight="1" x14ac:dyDescent="0.2">
      <c r="A130" s="175" t="s">
        <v>171</v>
      </c>
      <c r="B130" s="175" t="s">
        <v>97</v>
      </c>
      <c r="C130" s="178">
        <v>12</v>
      </c>
      <c r="D130" s="176" t="s">
        <v>1</v>
      </c>
      <c r="E130" s="177"/>
      <c r="F130" s="179">
        <f>C130*E130</f>
        <v>0</v>
      </c>
      <c r="G130" s="88" t="s">
        <v>85</v>
      </c>
    </row>
    <row r="131" spans="1:7" ht="14.1" customHeight="1" x14ac:dyDescent="0.2">
      <c r="A131" s="183" t="s">
        <v>172</v>
      </c>
      <c r="B131" s="183" t="s">
        <v>98</v>
      </c>
      <c r="C131" s="4">
        <v>0</v>
      </c>
      <c r="D131" s="184" t="s">
        <v>1</v>
      </c>
      <c r="E131" s="185"/>
      <c r="F131" s="135">
        <v>0</v>
      </c>
      <c r="G131" s="186" t="s">
        <v>85</v>
      </c>
    </row>
    <row r="132" spans="1:7" ht="14.1" customHeight="1" x14ac:dyDescent="0.2">
      <c r="A132" s="34" t="s">
        <v>173</v>
      </c>
      <c r="B132" s="16" t="s">
        <v>99</v>
      </c>
      <c r="C132" s="4">
        <v>12</v>
      </c>
      <c r="D132" s="5" t="s">
        <v>1</v>
      </c>
      <c r="E132" s="125"/>
      <c r="F132" s="135">
        <f t="shared" si="6"/>
        <v>0</v>
      </c>
      <c r="G132" s="88" t="s">
        <v>85</v>
      </c>
    </row>
    <row r="133" spans="1:7" ht="14.1" customHeight="1" x14ac:dyDescent="0.2">
      <c r="A133" s="38" t="s">
        <v>174</v>
      </c>
      <c r="B133" s="16" t="s">
        <v>100</v>
      </c>
      <c r="C133" s="39">
        <v>12</v>
      </c>
      <c r="D133" s="40" t="s">
        <v>1</v>
      </c>
      <c r="E133" s="125"/>
      <c r="F133" s="135">
        <f t="shared" si="6"/>
        <v>0</v>
      </c>
      <c r="G133" s="88" t="s">
        <v>85</v>
      </c>
    </row>
    <row r="134" spans="1:7" ht="14.1" customHeight="1" x14ac:dyDescent="0.2">
      <c r="A134" s="16" t="s">
        <v>175</v>
      </c>
      <c r="B134" s="38" t="s">
        <v>101</v>
      </c>
      <c r="C134" s="39">
        <v>12</v>
      </c>
      <c r="D134" s="40" t="s">
        <v>1</v>
      </c>
      <c r="E134" s="125"/>
      <c r="F134" s="135">
        <f t="shared" si="6"/>
        <v>0</v>
      </c>
      <c r="G134" s="88" t="s">
        <v>85</v>
      </c>
    </row>
    <row r="135" spans="1:7" ht="14.1" customHeight="1" thickBot="1" x14ac:dyDescent="0.25">
      <c r="A135" s="95" t="s">
        <v>176</v>
      </c>
      <c r="B135" s="38" t="s">
        <v>102</v>
      </c>
      <c r="C135" s="39">
        <v>12</v>
      </c>
      <c r="D135" s="40" t="s">
        <v>1</v>
      </c>
      <c r="E135" s="125"/>
      <c r="F135" s="135">
        <f t="shared" si="6"/>
        <v>0</v>
      </c>
      <c r="G135" s="96" t="s">
        <v>85</v>
      </c>
    </row>
    <row r="136" spans="1:7" ht="14.1" customHeight="1" x14ac:dyDescent="0.2">
      <c r="A136" s="35"/>
      <c r="B136" s="37" t="s">
        <v>232</v>
      </c>
      <c r="C136" s="144"/>
      <c r="D136" s="145"/>
      <c r="E136" s="127"/>
      <c r="F136" s="187">
        <f>SUM(F122:F135)</f>
        <v>0</v>
      </c>
      <c r="G136" s="67"/>
    </row>
    <row r="137" spans="1:7" ht="14.1" customHeight="1" x14ac:dyDescent="0.2">
      <c r="A137" s="16"/>
      <c r="B137" s="17"/>
      <c r="C137" s="4"/>
      <c r="D137" s="5"/>
      <c r="E137" s="124"/>
      <c r="F137" s="139"/>
      <c r="G137" s="16"/>
    </row>
    <row r="138" spans="1:7" ht="14.1" customHeight="1" x14ac:dyDescent="0.2">
      <c r="A138" s="6" t="s">
        <v>177</v>
      </c>
      <c r="B138" s="93" t="s">
        <v>277</v>
      </c>
      <c r="C138" s="74"/>
      <c r="D138" s="75"/>
      <c r="E138" s="124"/>
      <c r="F138" s="139"/>
      <c r="G138" s="78"/>
    </row>
    <row r="139" spans="1:7" ht="14.1" customHeight="1" x14ac:dyDescent="0.2">
      <c r="A139" s="17" t="s">
        <v>178</v>
      </c>
      <c r="B139" s="16" t="s">
        <v>112</v>
      </c>
      <c r="C139" s="4">
        <v>12</v>
      </c>
      <c r="D139" s="5" t="s">
        <v>1</v>
      </c>
      <c r="E139" s="125"/>
      <c r="F139" s="135">
        <f t="shared" ref="F139:F169" si="7">E139*12</f>
        <v>0</v>
      </c>
      <c r="G139" s="61" t="s">
        <v>85</v>
      </c>
    </row>
    <row r="140" spans="1:7" ht="14.1" customHeight="1" x14ac:dyDescent="0.2">
      <c r="A140" s="17" t="s">
        <v>179</v>
      </c>
      <c r="B140" s="16" t="s">
        <v>113</v>
      </c>
      <c r="C140" s="4">
        <v>12</v>
      </c>
      <c r="D140" s="5" t="s">
        <v>1</v>
      </c>
      <c r="E140" s="125"/>
      <c r="F140" s="135">
        <f t="shared" si="7"/>
        <v>0</v>
      </c>
      <c r="G140" s="61" t="s">
        <v>85</v>
      </c>
    </row>
    <row r="141" spans="1:7" ht="14.1" customHeight="1" x14ac:dyDescent="0.2">
      <c r="A141" s="17" t="s">
        <v>180</v>
      </c>
      <c r="B141" s="16" t="s">
        <v>114</v>
      </c>
      <c r="C141" s="4">
        <v>12</v>
      </c>
      <c r="D141" s="5" t="s">
        <v>1</v>
      </c>
      <c r="E141" s="125"/>
      <c r="F141" s="135">
        <f t="shared" si="7"/>
        <v>0</v>
      </c>
      <c r="G141" s="61" t="s">
        <v>85</v>
      </c>
    </row>
    <row r="142" spans="1:7" ht="14.1" customHeight="1" x14ac:dyDescent="0.2">
      <c r="A142" s="17" t="s">
        <v>181</v>
      </c>
      <c r="B142" s="16" t="s">
        <v>115</v>
      </c>
      <c r="C142" s="4">
        <v>12</v>
      </c>
      <c r="D142" s="5" t="s">
        <v>1</v>
      </c>
      <c r="E142" s="125"/>
      <c r="F142" s="135">
        <f t="shared" si="7"/>
        <v>0</v>
      </c>
      <c r="G142" s="61" t="s">
        <v>85</v>
      </c>
    </row>
    <row r="143" spans="1:7" ht="14.1" customHeight="1" x14ac:dyDescent="0.2">
      <c r="A143" s="17" t="s">
        <v>182</v>
      </c>
      <c r="B143" s="16" t="s">
        <v>116</v>
      </c>
      <c r="C143" s="4">
        <v>12</v>
      </c>
      <c r="D143" s="5" t="s">
        <v>1</v>
      </c>
      <c r="E143" s="125"/>
      <c r="F143" s="135">
        <f t="shared" si="7"/>
        <v>0</v>
      </c>
      <c r="G143" s="61" t="s">
        <v>85</v>
      </c>
    </row>
    <row r="144" spans="1:7" ht="14.1" customHeight="1" x14ac:dyDescent="0.2">
      <c r="A144" s="16" t="s">
        <v>183</v>
      </c>
      <c r="B144" s="16" t="s">
        <v>117</v>
      </c>
      <c r="C144" s="4">
        <v>12</v>
      </c>
      <c r="D144" s="5" t="s">
        <v>1</v>
      </c>
      <c r="E144" s="125"/>
      <c r="F144" s="135">
        <f t="shared" si="7"/>
        <v>0</v>
      </c>
      <c r="G144" s="61" t="s">
        <v>85</v>
      </c>
    </row>
    <row r="145" spans="1:7" ht="14.1" customHeight="1" x14ac:dyDescent="0.2">
      <c r="A145" s="16" t="s">
        <v>184</v>
      </c>
      <c r="B145" s="16" t="s">
        <v>118</v>
      </c>
      <c r="C145" s="4">
        <v>12</v>
      </c>
      <c r="D145" s="5" t="s">
        <v>1</v>
      </c>
      <c r="E145" s="125"/>
      <c r="F145" s="135">
        <f t="shared" si="7"/>
        <v>0</v>
      </c>
      <c r="G145" s="61" t="s">
        <v>85</v>
      </c>
    </row>
    <row r="146" spans="1:7" ht="14.1" customHeight="1" x14ac:dyDescent="0.2">
      <c r="A146" s="16" t="s">
        <v>185</v>
      </c>
      <c r="B146" s="16" t="s">
        <v>119</v>
      </c>
      <c r="C146" s="4">
        <v>12</v>
      </c>
      <c r="D146" s="5" t="s">
        <v>1</v>
      </c>
      <c r="E146" s="125"/>
      <c r="F146" s="135">
        <f t="shared" si="7"/>
        <v>0</v>
      </c>
      <c r="G146" s="61" t="s">
        <v>85</v>
      </c>
    </row>
    <row r="147" spans="1:7" ht="14.1" customHeight="1" x14ac:dyDescent="0.2">
      <c r="A147" s="16" t="s">
        <v>186</v>
      </c>
      <c r="B147" s="16" t="s">
        <v>120</v>
      </c>
      <c r="C147" s="4">
        <v>12</v>
      </c>
      <c r="D147" s="5" t="s">
        <v>1</v>
      </c>
      <c r="E147" s="125"/>
      <c r="F147" s="135">
        <f t="shared" si="7"/>
        <v>0</v>
      </c>
      <c r="G147" s="61" t="s">
        <v>85</v>
      </c>
    </row>
    <row r="148" spans="1:7" ht="14.1" customHeight="1" x14ac:dyDescent="0.2">
      <c r="A148" s="16" t="s">
        <v>187</v>
      </c>
      <c r="B148" s="16" t="s">
        <v>121</v>
      </c>
      <c r="C148" s="4">
        <v>12</v>
      </c>
      <c r="D148" s="5" t="s">
        <v>1</v>
      </c>
      <c r="E148" s="125"/>
      <c r="F148" s="135">
        <f t="shared" si="7"/>
        <v>0</v>
      </c>
      <c r="G148" s="61" t="s">
        <v>85</v>
      </c>
    </row>
    <row r="149" spans="1:7" ht="14.1" customHeight="1" x14ac:dyDescent="0.2">
      <c r="A149" s="16" t="s">
        <v>188</v>
      </c>
      <c r="B149" s="16" t="s">
        <v>122</v>
      </c>
      <c r="C149" s="4">
        <v>12</v>
      </c>
      <c r="D149" s="5" t="s">
        <v>1</v>
      </c>
      <c r="E149" s="125"/>
      <c r="F149" s="135">
        <f t="shared" si="7"/>
        <v>0</v>
      </c>
      <c r="G149" s="61" t="s">
        <v>85</v>
      </c>
    </row>
    <row r="150" spans="1:7" ht="14.1" customHeight="1" x14ac:dyDescent="0.2">
      <c r="A150" s="16" t="s">
        <v>189</v>
      </c>
      <c r="B150" s="16" t="s">
        <v>123</v>
      </c>
      <c r="C150" s="4">
        <v>12</v>
      </c>
      <c r="D150" s="5" t="s">
        <v>1</v>
      </c>
      <c r="E150" s="125"/>
      <c r="F150" s="135">
        <f t="shared" si="7"/>
        <v>0</v>
      </c>
      <c r="G150" s="61" t="s">
        <v>85</v>
      </c>
    </row>
    <row r="151" spans="1:7" ht="14.1" customHeight="1" x14ac:dyDescent="0.2">
      <c r="A151" s="16" t="s">
        <v>190</v>
      </c>
      <c r="B151" s="16" t="s">
        <v>124</v>
      </c>
      <c r="C151" s="4">
        <v>12</v>
      </c>
      <c r="D151" s="5" t="s">
        <v>1</v>
      </c>
      <c r="E151" s="125"/>
      <c r="F151" s="135">
        <f t="shared" si="7"/>
        <v>0</v>
      </c>
      <c r="G151" s="61" t="s">
        <v>85</v>
      </c>
    </row>
    <row r="152" spans="1:7" ht="14.1" customHeight="1" x14ac:dyDescent="0.2">
      <c r="A152" s="16" t="s">
        <v>191</v>
      </c>
      <c r="B152" s="16" t="s">
        <v>125</v>
      </c>
      <c r="C152" s="4">
        <v>12</v>
      </c>
      <c r="D152" s="5" t="s">
        <v>1</v>
      </c>
      <c r="E152" s="125"/>
      <c r="F152" s="135">
        <f t="shared" si="7"/>
        <v>0</v>
      </c>
      <c r="G152" s="61" t="s">
        <v>85</v>
      </c>
    </row>
    <row r="153" spans="1:7" ht="14.1" customHeight="1" x14ac:dyDescent="0.2">
      <c r="A153" s="16" t="s">
        <v>192</v>
      </c>
      <c r="B153" s="16" t="s">
        <v>126</v>
      </c>
      <c r="C153" s="4">
        <v>12</v>
      </c>
      <c r="D153" s="5" t="s">
        <v>1</v>
      </c>
      <c r="E153" s="125"/>
      <c r="F153" s="135">
        <f t="shared" si="7"/>
        <v>0</v>
      </c>
      <c r="G153" s="61" t="s">
        <v>85</v>
      </c>
    </row>
    <row r="154" spans="1:7" ht="14.1" customHeight="1" x14ac:dyDescent="0.2">
      <c r="A154" s="150" t="s">
        <v>193</v>
      </c>
      <c r="B154" s="150" t="s">
        <v>127</v>
      </c>
      <c r="C154" s="4">
        <v>0</v>
      </c>
      <c r="D154" s="151" t="s">
        <v>1</v>
      </c>
      <c r="E154" s="152"/>
      <c r="F154" s="135">
        <f>C154*E154</f>
        <v>0</v>
      </c>
      <c r="G154" s="168" t="s">
        <v>85</v>
      </c>
    </row>
    <row r="155" spans="1:7" ht="14.1" customHeight="1" x14ac:dyDescent="0.2">
      <c r="A155" s="16" t="s">
        <v>194</v>
      </c>
      <c r="B155" s="16" t="s">
        <v>281</v>
      </c>
      <c r="C155" s="4">
        <v>12</v>
      </c>
      <c r="D155" s="5" t="s">
        <v>1</v>
      </c>
      <c r="E155" s="125"/>
      <c r="F155" s="135">
        <f t="shared" si="7"/>
        <v>0</v>
      </c>
      <c r="G155" s="61" t="s">
        <v>85</v>
      </c>
    </row>
    <row r="156" spans="1:7" ht="14.1" customHeight="1" x14ac:dyDescent="0.2">
      <c r="A156" s="16" t="s">
        <v>195</v>
      </c>
      <c r="B156" s="16" t="s">
        <v>128</v>
      </c>
      <c r="C156" s="4">
        <v>12</v>
      </c>
      <c r="D156" s="5" t="s">
        <v>1</v>
      </c>
      <c r="E156" s="125"/>
      <c r="F156" s="135">
        <f t="shared" si="7"/>
        <v>0</v>
      </c>
      <c r="G156" s="61" t="s">
        <v>85</v>
      </c>
    </row>
    <row r="157" spans="1:7" ht="14.1" customHeight="1" x14ac:dyDescent="0.2">
      <c r="A157" s="16" t="s">
        <v>196</v>
      </c>
      <c r="B157" s="16" t="s">
        <v>129</v>
      </c>
      <c r="C157" s="4">
        <v>12</v>
      </c>
      <c r="D157" s="5" t="s">
        <v>1</v>
      </c>
      <c r="E157" s="125"/>
      <c r="F157" s="135">
        <f t="shared" si="7"/>
        <v>0</v>
      </c>
      <c r="G157" s="61" t="s">
        <v>85</v>
      </c>
    </row>
    <row r="158" spans="1:7" ht="14.1" customHeight="1" x14ac:dyDescent="0.2">
      <c r="A158" s="16" t="s">
        <v>197</v>
      </c>
      <c r="B158" s="16" t="s">
        <v>130</v>
      </c>
      <c r="C158" s="4">
        <v>12</v>
      </c>
      <c r="D158" s="5" t="s">
        <v>1</v>
      </c>
      <c r="E158" s="125"/>
      <c r="F158" s="135">
        <f t="shared" si="7"/>
        <v>0</v>
      </c>
      <c r="G158" s="61" t="s">
        <v>85</v>
      </c>
    </row>
    <row r="159" spans="1:7" ht="14.1" customHeight="1" x14ac:dyDescent="0.2">
      <c r="A159" s="16" t="s">
        <v>198</v>
      </c>
      <c r="B159" s="16" t="s">
        <v>131</v>
      </c>
      <c r="C159" s="4">
        <v>12</v>
      </c>
      <c r="D159" s="5" t="s">
        <v>1</v>
      </c>
      <c r="E159" s="125"/>
      <c r="F159" s="135">
        <f t="shared" si="7"/>
        <v>0</v>
      </c>
      <c r="G159" s="61" t="s">
        <v>85</v>
      </c>
    </row>
    <row r="160" spans="1:7" ht="14.1" customHeight="1" x14ac:dyDescent="0.2">
      <c r="A160" s="16" t="s">
        <v>199</v>
      </c>
      <c r="B160" s="16" t="s">
        <v>132</v>
      </c>
      <c r="C160" s="4">
        <v>12</v>
      </c>
      <c r="D160" s="5" t="s">
        <v>1</v>
      </c>
      <c r="E160" s="125"/>
      <c r="F160" s="135">
        <f t="shared" si="7"/>
        <v>0</v>
      </c>
      <c r="G160" s="61" t="s">
        <v>85</v>
      </c>
    </row>
    <row r="161" spans="1:7" ht="14.1" customHeight="1" x14ac:dyDescent="0.2">
      <c r="A161" s="16" t="s">
        <v>200</v>
      </c>
      <c r="B161" s="16" t="s">
        <v>133</v>
      </c>
      <c r="C161" s="4">
        <v>12</v>
      </c>
      <c r="D161" s="5" t="s">
        <v>1</v>
      </c>
      <c r="E161" s="125"/>
      <c r="F161" s="135">
        <f t="shared" si="7"/>
        <v>0</v>
      </c>
      <c r="G161" s="61" t="s">
        <v>85</v>
      </c>
    </row>
    <row r="162" spans="1:7" ht="14.1" customHeight="1" x14ac:dyDescent="0.2">
      <c r="A162" s="16" t="s">
        <v>201</v>
      </c>
      <c r="B162" s="16" t="s">
        <v>134</v>
      </c>
      <c r="C162" s="4">
        <v>12</v>
      </c>
      <c r="D162" s="5" t="s">
        <v>1</v>
      </c>
      <c r="E162" s="125"/>
      <c r="F162" s="135">
        <f t="shared" si="7"/>
        <v>0</v>
      </c>
      <c r="G162" s="61" t="s">
        <v>85</v>
      </c>
    </row>
    <row r="163" spans="1:7" ht="14.1" customHeight="1" x14ac:dyDescent="0.2">
      <c r="A163" s="16" t="s">
        <v>294</v>
      </c>
      <c r="B163" s="16" t="s">
        <v>135</v>
      </c>
      <c r="C163" s="4">
        <v>12</v>
      </c>
      <c r="D163" s="5" t="s">
        <v>1</v>
      </c>
      <c r="E163" s="125"/>
      <c r="F163" s="135">
        <f t="shared" si="7"/>
        <v>0</v>
      </c>
      <c r="G163" s="61" t="s">
        <v>85</v>
      </c>
    </row>
    <row r="164" spans="1:7" ht="14.1" customHeight="1" x14ac:dyDescent="0.2">
      <c r="A164" s="34" t="s">
        <v>295</v>
      </c>
      <c r="B164" s="16" t="s">
        <v>136</v>
      </c>
      <c r="C164" s="4">
        <v>12</v>
      </c>
      <c r="D164" s="5" t="s">
        <v>1</v>
      </c>
      <c r="E164" s="125"/>
      <c r="F164" s="135">
        <f t="shared" si="7"/>
        <v>0</v>
      </c>
      <c r="G164" s="61" t="s">
        <v>85</v>
      </c>
    </row>
    <row r="165" spans="1:7" ht="14.1" customHeight="1" x14ac:dyDescent="0.2">
      <c r="A165" s="34" t="s">
        <v>296</v>
      </c>
      <c r="B165" s="16" t="s">
        <v>137</v>
      </c>
      <c r="C165" s="4">
        <v>12</v>
      </c>
      <c r="D165" s="5" t="s">
        <v>1</v>
      </c>
      <c r="E165" s="125"/>
      <c r="F165" s="135">
        <f t="shared" si="7"/>
        <v>0</v>
      </c>
      <c r="G165" s="61" t="s">
        <v>85</v>
      </c>
    </row>
    <row r="166" spans="1:7" ht="14.1" customHeight="1" x14ac:dyDescent="0.2">
      <c r="A166" s="34" t="s">
        <v>297</v>
      </c>
      <c r="B166" s="16" t="s">
        <v>138</v>
      </c>
      <c r="C166" s="4">
        <v>12</v>
      </c>
      <c r="D166" s="5" t="s">
        <v>1</v>
      </c>
      <c r="E166" s="125"/>
      <c r="F166" s="135">
        <f t="shared" si="7"/>
        <v>0</v>
      </c>
      <c r="G166" s="61" t="s">
        <v>85</v>
      </c>
    </row>
    <row r="167" spans="1:7" ht="14.1" customHeight="1" x14ac:dyDescent="0.2">
      <c r="A167" s="34" t="s">
        <v>298</v>
      </c>
      <c r="B167" s="16" t="s">
        <v>302</v>
      </c>
      <c r="C167" s="4">
        <v>12</v>
      </c>
      <c r="D167" s="5" t="s">
        <v>1</v>
      </c>
      <c r="E167" s="125"/>
      <c r="F167" s="135">
        <f t="shared" si="7"/>
        <v>0</v>
      </c>
      <c r="G167" s="61" t="s">
        <v>85</v>
      </c>
    </row>
    <row r="168" spans="1:7" ht="14.1" customHeight="1" x14ac:dyDescent="0.2">
      <c r="A168" s="34" t="s">
        <v>299</v>
      </c>
      <c r="B168" s="16" t="s">
        <v>139</v>
      </c>
      <c r="C168" s="4">
        <v>12</v>
      </c>
      <c r="D168" s="5" t="s">
        <v>1</v>
      </c>
      <c r="E168" s="125"/>
      <c r="F168" s="135">
        <f t="shared" si="7"/>
        <v>0</v>
      </c>
      <c r="G168" s="61" t="s">
        <v>85</v>
      </c>
    </row>
    <row r="169" spans="1:7" ht="14.1" customHeight="1" x14ac:dyDescent="0.2">
      <c r="A169" s="34" t="s">
        <v>300</v>
      </c>
      <c r="B169" s="16" t="s">
        <v>140</v>
      </c>
      <c r="C169" s="4">
        <v>12</v>
      </c>
      <c r="D169" s="5" t="s">
        <v>1</v>
      </c>
      <c r="E169" s="125"/>
      <c r="F169" s="135">
        <f t="shared" si="7"/>
        <v>0</v>
      </c>
      <c r="G169" s="62" t="s">
        <v>85</v>
      </c>
    </row>
    <row r="170" spans="1:7" s="1" customFormat="1" ht="14.1" customHeight="1" x14ac:dyDescent="0.2">
      <c r="A170" s="34" t="s">
        <v>301</v>
      </c>
      <c r="B170" s="16" t="s">
        <v>291</v>
      </c>
      <c r="C170" s="4">
        <v>12</v>
      </c>
      <c r="D170" s="5" t="s">
        <v>1</v>
      </c>
      <c r="E170" s="125"/>
      <c r="F170" s="135">
        <f>C170*E170</f>
        <v>0</v>
      </c>
      <c r="G170" s="62" t="s">
        <v>85</v>
      </c>
    </row>
    <row r="171" spans="1:7" ht="14.1" customHeight="1" x14ac:dyDescent="0.2">
      <c r="A171" s="213" t="s">
        <v>307</v>
      </c>
      <c r="B171" s="207" t="s">
        <v>303</v>
      </c>
      <c r="C171" s="210">
        <v>12</v>
      </c>
      <c r="D171" s="208" t="s">
        <v>1</v>
      </c>
      <c r="E171" s="209"/>
      <c r="F171" s="211">
        <f>C171*E171</f>
        <v>0</v>
      </c>
      <c r="G171" s="212" t="s">
        <v>87</v>
      </c>
    </row>
    <row r="172" spans="1:7" ht="14.1" customHeight="1" x14ac:dyDescent="0.2">
      <c r="A172" s="213" t="s">
        <v>308</v>
      </c>
      <c r="B172" s="207" t="s">
        <v>304</v>
      </c>
      <c r="C172" s="210">
        <v>12</v>
      </c>
      <c r="D172" s="208" t="s">
        <v>1</v>
      </c>
      <c r="E172" s="209"/>
      <c r="F172" s="211">
        <f t="shared" ref="F172:F174" si="8">C172*E172</f>
        <v>0</v>
      </c>
      <c r="G172" s="212" t="s">
        <v>87</v>
      </c>
    </row>
    <row r="173" spans="1:7" ht="14.1" customHeight="1" x14ac:dyDescent="0.2">
      <c r="A173" s="213" t="s">
        <v>309</v>
      </c>
      <c r="B173" s="207" t="s">
        <v>305</v>
      </c>
      <c r="C173" s="210">
        <v>12</v>
      </c>
      <c r="D173" s="208" t="s">
        <v>1</v>
      </c>
      <c r="E173" s="209"/>
      <c r="F173" s="211">
        <f t="shared" si="8"/>
        <v>0</v>
      </c>
      <c r="G173" s="212" t="s">
        <v>73</v>
      </c>
    </row>
    <row r="174" spans="1:7" s="1" customFormat="1" ht="14.1" customHeight="1" thickBot="1" x14ac:dyDescent="0.25">
      <c r="A174" s="214" t="s">
        <v>310</v>
      </c>
      <c r="B174" s="207" t="s">
        <v>306</v>
      </c>
      <c r="C174" s="210">
        <v>12</v>
      </c>
      <c r="D174" s="208" t="s">
        <v>1</v>
      </c>
      <c r="E174" s="209"/>
      <c r="F174" s="211">
        <f t="shared" si="8"/>
        <v>0</v>
      </c>
      <c r="G174" s="215" t="s">
        <v>73</v>
      </c>
    </row>
    <row r="175" spans="1:7" ht="14.1" customHeight="1" x14ac:dyDescent="0.2">
      <c r="A175" s="35"/>
      <c r="B175" s="37" t="s">
        <v>278</v>
      </c>
      <c r="C175" s="144"/>
      <c r="D175" s="145"/>
      <c r="E175" s="127"/>
      <c r="F175" s="187">
        <f>SUM(F139:F174)</f>
        <v>0</v>
      </c>
      <c r="G175" s="97"/>
    </row>
    <row r="176" spans="1:7" ht="14.1" customHeight="1" x14ac:dyDescent="0.2">
      <c r="A176" s="16"/>
      <c r="B176" s="16"/>
      <c r="C176" s="16"/>
      <c r="D176" s="16"/>
      <c r="E176" s="137"/>
      <c r="F176" s="142"/>
      <c r="G176" s="16"/>
    </row>
    <row r="177" spans="1:7" x14ac:dyDescent="0.2">
      <c r="A177" s="16"/>
      <c r="B177" s="6" t="s">
        <v>202</v>
      </c>
      <c r="C177" s="16"/>
      <c r="D177" s="16"/>
      <c r="E177" s="90"/>
      <c r="F177" s="142">
        <f>F72+F136+F117+F175</f>
        <v>0</v>
      </c>
      <c r="G177" s="16"/>
    </row>
  </sheetData>
  <mergeCells count="8">
    <mergeCell ref="A1:G1"/>
    <mergeCell ref="A2:G2"/>
    <mergeCell ref="A3:G3"/>
    <mergeCell ref="A4:G4"/>
    <mergeCell ref="B11:C11"/>
    <mergeCell ref="A8:F8"/>
    <mergeCell ref="A6:F6"/>
    <mergeCell ref="A7:G7"/>
  </mergeCells>
  <phoneticPr fontId="72"/>
  <printOptions horizontalCentered="1"/>
  <pageMargins left="0.73" right="0.28999999999999998" top="0.46" bottom="0.45" header="0.17" footer="0.05"/>
  <pageSetup scale="96" orientation="portrait" r:id="rId1"/>
  <headerFooter>
    <oddHeader>&amp;CCUI//FEDCON&amp;R&amp;KFF0000Modification P00012</oddHeader>
    <oddFooter>&amp;CCUI//FEDCON</oddFooter>
  </headerFooter>
  <rowBreaks count="3" manualBreakCount="3">
    <brk id="41" max="16383" man="1"/>
    <brk id="73"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8"/>
  <sheetViews>
    <sheetView zoomScale="120" zoomScaleNormal="120" workbookViewId="0">
      <selection activeCell="G17" sqref="G17"/>
    </sheetView>
  </sheetViews>
  <sheetFormatPr defaultRowHeight="12.75" x14ac:dyDescent="0.2"/>
  <cols>
    <col min="1" max="1" width="6.7109375" style="1" customWidth="1"/>
    <col min="2" max="2" width="19.7109375" style="1" customWidth="1"/>
    <col min="3" max="3" width="37.7109375" style="2" customWidth="1"/>
    <col min="4" max="4" width="10" style="8" customWidth="1"/>
    <col min="5" max="5" width="6.42578125" style="1" customWidth="1"/>
    <col min="6" max="6" width="9.7109375" style="1" customWidth="1"/>
    <col min="7" max="7" width="11.28515625" style="1" customWidth="1"/>
  </cols>
  <sheetData>
    <row r="1" spans="1:7" s="1" customFormat="1" x14ac:dyDescent="0.2">
      <c r="A1" s="226" t="s">
        <v>103</v>
      </c>
      <c r="B1" s="227"/>
      <c r="C1" s="227"/>
      <c r="D1" s="227"/>
      <c r="E1" s="227"/>
      <c r="F1" s="227"/>
      <c r="G1" s="228"/>
    </row>
    <row r="2" spans="1:7" s="1" customFormat="1" x14ac:dyDescent="0.2">
      <c r="A2" s="229" t="s">
        <v>3</v>
      </c>
      <c r="B2" s="230"/>
      <c r="C2" s="230"/>
      <c r="D2" s="230"/>
      <c r="E2" s="230"/>
      <c r="F2" s="230"/>
      <c r="G2" s="231"/>
    </row>
    <row r="3" spans="1:7" s="1" customFormat="1" x14ac:dyDescent="0.2">
      <c r="A3" s="229" t="s">
        <v>282</v>
      </c>
      <c r="B3" s="230"/>
      <c r="C3" s="230"/>
      <c r="D3" s="230"/>
      <c r="E3" s="230"/>
      <c r="F3" s="230"/>
      <c r="G3" s="231"/>
    </row>
    <row r="4" spans="1:7" s="1" customFormat="1" x14ac:dyDescent="0.2">
      <c r="A4" s="229" t="s">
        <v>203</v>
      </c>
      <c r="B4" s="230"/>
      <c r="C4" s="230"/>
      <c r="D4" s="230"/>
      <c r="E4" s="230"/>
      <c r="F4" s="230"/>
      <c r="G4" s="231"/>
    </row>
    <row r="5" spans="1:7" s="1" customFormat="1" ht="12.75" customHeight="1" x14ac:dyDescent="0.2">
      <c r="A5" s="29"/>
      <c r="B5" s="26"/>
      <c r="C5" s="18"/>
      <c r="D5" s="19"/>
      <c r="E5" s="18"/>
      <c r="F5" s="20"/>
      <c r="G5" s="33"/>
    </row>
    <row r="6" spans="1:7" ht="14.25" x14ac:dyDescent="0.2">
      <c r="A6" s="236" t="s">
        <v>13</v>
      </c>
      <c r="B6" s="237"/>
      <c r="C6" s="237"/>
      <c r="D6" s="237"/>
      <c r="E6" s="237"/>
      <c r="F6" s="237"/>
      <c r="G6" s="242"/>
    </row>
    <row r="7" spans="1:7" ht="26.1" customHeight="1" x14ac:dyDescent="0.2">
      <c r="A7" s="238" t="s">
        <v>8</v>
      </c>
      <c r="B7" s="239"/>
      <c r="C7" s="239"/>
      <c r="D7" s="239"/>
      <c r="E7" s="239"/>
      <c r="F7" s="239"/>
      <c r="G7" s="240"/>
    </row>
    <row r="8" spans="1:7" x14ac:dyDescent="0.2">
      <c r="A8" s="234" t="s">
        <v>205</v>
      </c>
      <c r="B8" s="235"/>
      <c r="C8" s="235"/>
      <c r="D8" s="235"/>
      <c r="E8" s="235"/>
      <c r="F8" s="235"/>
      <c r="G8" s="241"/>
    </row>
    <row r="9" spans="1:7" x14ac:dyDescent="0.2">
      <c r="A9" s="36"/>
      <c r="B9" s="8"/>
      <c r="C9" s="8"/>
      <c r="D9" s="2" t="s">
        <v>69</v>
      </c>
      <c r="E9" s="8"/>
      <c r="F9" s="8"/>
      <c r="G9" s="42"/>
    </row>
    <row r="10" spans="1:7" ht="13.5" thickBot="1" x14ac:dyDescent="0.25">
      <c r="A10" s="36"/>
      <c r="B10" s="8"/>
      <c r="C10" s="8"/>
      <c r="D10" s="2"/>
      <c r="E10" s="8"/>
      <c r="F10" s="8"/>
      <c r="G10" s="42"/>
    </row>
    <row r="11" spans="1:7" ht="30" customHeight="1" x14ac:dyDescent="0.2">
      <c r="A11" s="43" t="s">
        <v>10</v>
      </c>
      <c r="B11" s="44" t="s">
        <v>62</v>
      </c>
      <c r="C11" s="44" t="s">
        <v>0</v>
      </c>
      <c r="D11" s="44" t="s">
        <v>4</v>
      </c>
      <c r="E11" s="44" t="s">
        <v>5</v>
      </c>
      <c r="F11" s="45" t="s">
        <v>60</v>
      </c>
      <c r="G11" s="46" t="s">
        <v>61</v>
      </c>
    </row>
    <row r="12" spans="1:7" ht="51" x14ac:dyDescent="0.2">
      <c r="A12" s="15" t="s">
        <v>14</v>
      </c>
      <c r="B12" s="15" t="s">
        <v>71</v>
      </c>
      <c r="C12" s="3" t="s">
        <v>72</v>
      </c>
      <c r="D12" s="23">
        <v>10</v>
      </c>
      <c r="E12" s="41" t="s">
        <v>2</v>
      </c>
      <c r="F12" s="48"/>
      <c r="G12" s="49">
        <f>SUM(D12*F12)</f>
        <v>0</v>
      </c>
    </row>
    <row r="13" spans="1:7" s="22" customFormat="1" ht="54.95" customHeight="1" x14ac:dyDescent="0.2">
      <c r="A13" s="15" t="s">
        <v>15</v>
      </c>
      <c r="B13" s="83" t="s">
        <v>79</v>
      </c>
      <c r="C13" s="3" t="s">
        <v>83</v>
      </c>
      <c r="D13" s="98">
        <v>10</v>
      </c>
      <c r="E13" s="41" t="s">
        <v>2</v>
      </c>
      <c r="F13" s="48"/>
      <c r="G13" s="49">
        <f>SUM(D13*F13)</f>
        <v>0</v>
      </c>
    </row>
    <row r="14" spans="1:7" s="22" customFormat="1" ht="54.95" customHeight="1" x14ac:dyDescent="0.2">
      <c r="A14" s="15" t="s">
        <v>16</v>
      </c>
      <c r="B14" s="83" t="s">
        <v>80</v>
      </c>
      <c r="C14" s="3" t="s">
        <v>81</v>
      </c>
      <c r="D14" s="99">
        <v>10</v>
      </c>
      <c r="E14" s="41" t="s">
        <v>2</v>
      </c>
      <c r="F14" s="48"/>
      <c r="G14" s="49">
        <f>SUM(D14*F14)</f>
        <v>0</v>
      </c>
    </row>
    <row r="15" spans="1:7" ht="54.95" customHeight="1" x14ac:dyDescent="0.2">
      <c r="A15" s="15" t="s">
        <v>206</v>
      </c>
      <c r="B15" s="84" t="s">
        <v>82</v>
      </c>
      <c r="C15" s="3" t="s">
        <v>84</v>
      </c>
      <c r="D15" s="99">
        <v>5</v>
      </c>
      <c r="E15" s="41" t="s">
        <v>2</v>
      </c>
      <c r="F15" s="48"/>
      <c r="G15" s="49">
        <f>SUM(D15*F15)</f>
        <v>0</v>
      </c>
    </row>
    <row r="16" spans="1:7" ht="54.95" customHeight="1" x14ac:dyDescent="0.2">
      <c r="A16" s="15" t="s">
        <v>207</v>
      </c>
      <c r="B16" s="15" t="s">
        <v>279</v>
      </c>
      <c r="C16" s="3" t="s">
        <v>280</v>
      </c>
      <c r="D16" s="23">
        <v>10</v>
      </c>
      <c r="E16" s="41" t="s">
        <v>2</v>
      </c>
      <c r="F16" s="48"/>
      <c r="G16" s="49">
        <f>SUM(D16*F16)</f>
        <v>0</v>
      </c>
    </row>
    <row r="17" spans="1:7" ht="175.5" customHeight="1" x14ac:dyDescent="0.2">
      <c r="A17" s="15" t="s">
        <v>208</v>
      </c>
      <c r="B17" s="51" t="s">
        <v>66</v>
      </c>
      <c r="C17" s="51" t="s">
        <v>67</v>
      </c>
      <c r="D17" s="52">
        <v>20000000</v>
      </c>
      <c r="E17" s="41" t="s">
        <v>70</v>
      </c>
      <c r="F17" s="50" t="s">
        <v>68</v>
      </c>
      <c r="G17" s="49">
        <f>D17</f>
        <v>20000000</v>
      </c>
    </row>
    <row r="18" spans="1:7" ht="25.5" x14ac:dyDescent="0.2">
      <c r="A18" s="25"/>
      <c r="B18" s="3"/>
      <c r="C18" s="112" t="s">
        <v>204</v>
      </c>
      <c r="D18" s="21"/>
      <c r="E18" s="21"/>
      <c r="F18" s="24"/>
      <c r="G18" s="47">
        <f>SUM(G12:G17)</f>
        <v>20000000</v>
      </c>
    </row>
  </sheetData>
  <mergeCells count="7">
    <mergeCell ref="A8:G8"/>
    <mergeCell ref="A6:G6"/>
    <mergeCell ref="A7:G7"/>
    <mergeCell ref="A1:G1"/>
    <mergeCell ref="A2:G2"/>
    <mergeCell ref="A3:G3"/>
    <mergeCell ref="A4:G4"/>
  </mergeCells>
  <phoneticPr fontId="72"/>
  <pageMargins left="0.48" right="0.16" top="0.75" bottom="0.75" header="0.3" footer="0.3"/>
  <pageSetup orientation="portrait" r:id="rId1"/>
  <headerFooter>
    <oddHeader>&amp;CCUI//FEDCON</oddHeader>
    <oddFooter>&amp;CCUI//FEDCON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4th Option-Recurring</vt:lpstr>
      <vt:lpstr>4th Option - Non R</vt:lpstr>
    </vt:vector>
  </TitlesOfParts>
  <Company>NAVFAC Southwest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DodgeOA</dc:creator>
  <cp:lastModifiedBy>宮﨑 友梨</cp:lastModifiedBy>
  <cp:lastPrinted>2023-05-12T04:58:56Z</cp:lastPrinted>
  <dcterms:created xsi:type="dcterms:W3CDTF">2002-10-30T13:57:49Z</dcterms:created>
  <dcterms:modified xsi:type="dcterms:W3CDTF">2023-11-22T07:15:29Z</dcterms:modified>
</cp:coreProperties>
</file>